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äkemedelssektionen\Läkemedelssektionen_LKL\STRAMA\Kv 4 2024\Årsdata 2024\"/>
    </mc:Choice>
  </mc:AlternateContent>
  <xr:revisionPtr revIDLastSave="0" documentId="13_ncr:1_{E6DEA1A8-D000-43D2-B65D-098F550157F1}" xr6:coauthVersionLast="47" xr6:coauthVersionMax="47" xr10:uidLastSave="{00000000-0000-0000-0000-000000000000}"/>
  <bookViews>
    <workbookView xWindow="-120" yWindow="-120" windowWidth="29040" windowHeight="15720" tabRatio="787" xr2:uid="{00000000-000D-0000-FFFF-FFFF00000000}"/>
  </bookViews>
  <sheets>
    <sheet name="Dia topp 15 rekv" sheetId="7" r:id="rId1"/>
    <sheet name="Pivot topp 15 substans" sheetId="4" r:id="rId2"/>
    <sheet name="Dia per klinik" sheetId="16" r:id="rId3"/>
    <sheet name="Pivot per klinik" sheetId="14" r:id="rId4"/>
    <sheet name="Rådata" sheetId="1" r:id="rId5"/>
    <sheet name="Blad3" sheetId="9" state="hidden" r:id="rId6"/>
    <sheet name="Blad1" sheetId="5" state="hidden" r:id="rId7"/>
    <sheet name="År 2024" sheetId="23" r:id="rId8"/>
  </sheets>
  <definedNames>
    <definedName name="_xlnm._FilterDatabase" localSheetId="4" hidden="1">Rådata!$A$3:$O$897</definedName>
    <definedName name="_xlnm._FilterDatabase" localSheetId="7" hidden="1">'År 2024'!$A$1:$H$562</definedName>
  </definedNames>
  <calcPr calcId="191029"/>
  <pivotCaches>
    <pivotCache cacheId="0" r:id="rId9"/>
    <pivotCache cacheId="1" r:id="rId10"/>
    <pivotCache cacheId="2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0" i="23" l="1"/>
  <c r="A509" i="23"/>
  <c r="A508" i="23"/>
  <c r="A507" i="23"/>
  <c r="A506" i="23"/>
  <c r="A505" i="23"/>
  <c r="A504" i="23"/>
  <c r="A503" i="23"/>
  <c r="A502" i="23"/>
  <c r="A501" i="23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A2" i="23"/>
  <c r="A534" i="1"/>
  <c r="A461" i="1"/>
  <c r="A122" i="1"/>
  <c r="A504" i="1"/>
  <c r="A479" i="1"/>
  <c r="A295" i="1"/>
  <c r="I899" i="1"/>
  <c r="J899" i="1"/>
  <c r="K899" i="1"/>
  <c r="L899" i="1"/>
  <c r="A515" i="1"/>
  <c r="A401" i="1"/>
  <c r="A272" i="1"/>
  <c r="A338" i="1"/>
  <c r="A645" i="1"/>
  <c r="A851" i="1"/>
  <c r="A785" i="1"/>
  <c r="A533" i="1"/>
  <c r="A748" i="1"/>
  <c r="A299" i="1"/>
  <c r="A334" i="1"/>
  <c r="A608" i="1"/>
  <c r="A529" i="1"/>
  <c r="A512" i="1"/>
  <c r="A434" i="1"/>
  <c r="A630" i="1"/>
  <c r="A240" i="1"/>
  <c r="A594" i="1"/>
  <c r="A465" i="1"/>
  <c r="A348" i="1"/>
  <c r="A313" i="1"/>
  <c r="A829" i="1"/>
  <c r="A706" i="1"/>
  <c r="A669" i="1"/>
  <c r="A707" i="1"/>
  <c r="A763" i="1"/>
  <c r="A830" i="1"/>
  <c r="A708" i="1"/>
  <c r="A439" i="1"/>
  <c r="A761" i="1"/>
  <c r="A447" i="1"/>
  <c r="A414" i="1"/>
  <c r="A762" i="1"/>
  <c r="A448" i="1"/>
  <c r="A10" i="1"/>
  <c r="A554" i="1"/>
  <c r="A6" i="1"/>
  <c r="A8" i="1"/>
  <c r="A27" i="1"/>
  <c r="A357" i="1"/>
  <c r="A593" i="1"/>
  <c r="A620" i="1"/>
  <c r="A864" i="1"/>
  <c r="A838" i="1"/>
  <c r="A478" i="1"/>
  <c r="A386" i="1"/>
  <c r="A192" i="1"/>
  <c r="A63" i="1"/>
  <c r="A555" i="1"/>
  <c r="A828" i="1"/>
  <c r="A705" i="1"/>
  <c r="A767" i="1"/>
  <c r="A643" i="1"/>
  <c r="A777" i="1"/>
  <c r="A701" i="1"/>
  <c r="A444" i="1"/>
  <c r="A472" i="1"/>
  <c r="A552" i="1"/>
  <c r="A702" i="1"/>
  <c r="A502" i="1"/>
  <c r="A466" i="1"/>
  <c r="A703" i="1"/>
  <c r="A757" i="1"/>
  <c r="A445" i="1"/>
  <c r="A402" i="1"/>
  <c r="A438" i="1"/>
  <c r="A758" i="1"/>
  <c r="A355" i="1"/>
  <c r="A493" i="1"/>
  <c r="A503" i="1"/>
  <c r="A467" i="1"/>
  <c r="A413" i="1"/>
  <c r="A759" i="1"/>
  <c r="A446" i="1"/>
  <c r="A704" i="1"/>
  <c r="A553" i="1"/>
  <c r="A760" i="1"/>
  <c r="A389" i="1"/>
  <c r="A309" i="1"/>
  <c r="O309" i="1" s="1"/>
  <c r="A505" i="1"/>
  <c r="O505" i="1" s="1"/>
  <c r="A344" i="1"/>
  <c r="O344" i="1" s="1"/>
  <c r="A55" i="1"/>
  <c r="O55" i="1" s="1"/>
  <c r="A365" i="1"/>
  <c r="A200" i="1"/>
  <c r="A44" i="1"/>
  <c r="A84" i="1"/>
  <c r="A45" i="1"/>
  <c r="A31" i="1"/>
  <c r="A317" i="1"/>
  <c r="A250" i="1"/>
  <c r="A339" i="1"/>
  <c r="A171" i="1"/>
  <c r="A491" i="1"/>
  <c r="A260" i="1"/>
  <c r="A609" i="1"/>
  <c r="A530" i="1"/>
  <c r="A157" i="1"/>
  <c r="A385" i="1"/>
  <c r="A233" i="1"/>
  <c r="A300" i="1"/>
  <c r="A79" i="1"/>
  <c r="A335" i="1"/>
  <c r="A103" i="1"/>
  <c r="A215" i="1"/>
  <c r="A138" i="1"/>
  <c r="A490" i="1"/>
  <c r="A325" i="1"/>
  <c r="A61" i="1"/>
  <c r="A108" i="1"/>
  <c r="A201" i="1"/>
  <c r="A217" i="1"/>
  <c r="A715" i="1"/>
  <c r="A206" i="1"/>
  <c r="A164" i="1"/>
  <c r="A332" i="1"/>
  <c r="A116" i="1"/>
  <c r="A517" i="1"/>
  <c r="A535" i="1"/>
  <c r="A670" i="1"/>
  <c r="A648" i="1"/>
  <c r="A845" i="1"/>
  <c r="A513" i="1"/>
  <c r="A541" i="1"/>
  <c r="A216" i="1"/>
  <c r="A5" i="1"/>
  <c r="A709" i="1"/>
  <c r="A85" i="1"/>
  <c r="A81" i="1"/>
  <c r="A599" i="1"/>
  <c r="A582" i="1"/>
  <c r="A115" i="1"/>
  <c r="A739" i="1"/>
  <c r="A367" i="1"/>
  <c r="A196" i="1"/>
  <c r="A212" i="1"/>
  <c r="A725" i="1"/>
  <c r="A536" i="1"/>
  <c r="A392" i="1"/>
  <c r="A291" i="1"/>
  <c r="A801" i="1"/>
  <c r="A441" i="1"/>
  <c r="A840" i="1"/>
  <c r="A145" i="1"/>
  <c r="A778" i="1"/>
  <c r="A66" i="1"/>
  <c r="A259" i="1"/>
  <c r="A193" i="1"/>
  <c r="A113" i="1"/>
  <c r="A107" i="1"/>
  <c r="A56" i="1"/>
  <c r="A119" i="1"/>
  <c r="A235" i="1"/>
  <c r="A58" i="1"/>
  <c r="A59" i="1"/>
  <c r="A279" i="1"/>
  <c r="A275" i="1"/>
  <c r="A312" i="1"/>
  <c r="A248" i="1"/>
  <c r="A726" i="1"/>
  <c r="A111" i="1"/>
  <c r="A771" i="1"/>
  <c r="A342" i="1"/>
  <c r="A377" i="1"/>
  <c r="A32" i="1"/>
  <c r="A563" i="1"/>
  <c r="A57" i="1"/>
  <c r="A52" i="1"/>
  <c r="A40" i="1"/>
  <c r="A68" i="1"/>
  <c r="A17" i="1"/>
  <c r="A150" i="1"/>
  <c r="A71" i="1"/>
  <c r="A14" i="1"/>
  <c r="A631" i="1"/>
  <c r="A13" i="1"/>
  <c r="A455" i="1"/>
  <c r="A624" i="1"/>
  <c r="A583" i="1"/>
  <c r="A86" i="1"/>
  <c r="A671" i="1"/>
  <c r="A740" i="1"/>
  <c r="A621" i="1"/>
  <c r="A144" i="1"/>
  <c r="A676" i="1"/>
  <c r="A749" i="1"/>
  <c r="A80" i="1"/>
  <c r="A848" i="1"/>
  <c r="A727" i="1"/>
  <c r="A33" i="1"/>
  <c r="A241" i="1"/>
  <c r="A802" i="1"/>
  <c r="A185" i="1"/>
  <c r="A768" i="1"/>
  <c r="A716" i="1"/>
  <c r="A795" i="1"/>
  <c r="A808" i="1"/>
  <c r="A779" i="1"/>
  <c r="A302" i="1"/>
  <c r="A148" i="1"/>
  <c r="A786" i="1"/>
  <c r="A570" i="1"/>
  <c r="A83" i="1"/>
  <c r="A506" i="1"/>
  <c r="A255" i="1"/>
  <c r="A54" i="1"/>
  <c r="A396" i="1"/>
  <c r="A30" i="1"/>
  <c r="A102" i="1"/>
  <c r="A7" i="1"/>
  <c r="A96" i="1"/>
  <c r="A128" i="1"/>
  <c r="A42" i="1"/>
  <c r="A419" i="1"/>
  <c r="A20" i="1"/>
  <c r="A477" i="1"/>
  <c r="A166" i="1"/>
  <c r="A610" i="1"/>
  <c r="A528" i="1"/>
  <c r="A95" i="1"/>
  <c r="A524" i="1"/>
  <c r="A351" i="1"/>
  <c r="A454" i="1"/>
  <c r="A489" i="1"/>
  <c r="A852" i="1"/>
  <c r="A168" i="1"/>
  <c r="A294" i="1"/>
  <c r="A306" i="1"/>
  <c r="A76" i="1"/>
  <c r="A333" i="1"/>
  <c r="A728" i="1"/>
  <c r="A435" i="1"/>
  <c r="A97" i="1"/>
  <c r="A22" i="1"/>
  <c r="A77" i="1"/>
  <c r="A229" i="1"/>
  <c r="A841" i="1"/>
  <c r="A468" i="1"/>
  <c r="A532" i="1"/>
  <c r="A717" i="1"/>
  <c r="A374" i="1"/>
  <c r="A364" i="1"/>
  <c r="A273" i="1"/>
  <c r="A839" i="1"/>
  <c r="A123" i="1"/>
  <c r="A564" i="1"/>
  <c r="A106" i="1"/>
  <c r="A53" i="1"/>
  <c r="A118" i="1"/>
  <c r="A69" i="1"/>
  <c r="A135" i="1"/>
  <c r="A62" i="1"/>
  <c r="A556" i="1"/>
  <c r="A37" i="1"/>
  <c r="A588" i="1"/>
  <c r="A43" i="1"/>
  <c r="A280" i="1"/>
  <c r="A611" i="1"/>
  <c r="A584" i="1"/>
  <c r="A239" i="1"/>
  <c r="A741" i="1"/>
  <c r="A622" i="1"/>
  <c r="A853" i="1"/>
  <c r="A831" i="1"/>
  <c r="A677" i="1"/>
  <c r="A137" i="1"/>
  <c r="A849" i="1"/>
  <c r="A34" i="1"/>
  <c r="A772" i="1"/>
  <c r="A803" i="1"/>
  <c r="A865" i="1"/>
  <c r="A718" i="1"/>
  <c r="A796" i="1"/>
  <c r="A311" i="1"/>
  <c r="A649" i="1"/>
  <c r="A846" i="1"/>
  <c r="A565" i="1"/>
  <c r="A131" i="1"/>
  <c r="A129" i="1"/>
  <c r="A411" i="1"/>
  <c r="A283" i="1"/>
  <c r="A70" i="1"/>
  <c r="A87" i="1"/>
  <c r="A557" i="1"/>
  <c r="A4" i="1"/>
  <c r="A350" i="1"/>
  <c r="A50" i="1"/>
  <c r="A625" i="1"/>
  <c r="A612" i="1"/>
  <c r="A585" i="1"/>
  <c r="A74" i="1"/>
  <c r="A672" i="1"/>
  <c r="A292" i="1"/>
  <c r="A854" i="1"/>
  <c r="A51" i="1"/>
  <c r="A470" i="1"/>
  <c r="A324" i="1"/>
  <c r="A130" i="1"/>
  <c r="A729" i="1"/>
  <c r="A15" i="1"/>
  <c r="A773" i="1"/>
  <c r="A210" i="1"/>
  <c r="A644" i="1"/>
  <c r="A719" i="1"/>
  <c r="A94" i="1"/>
  <c r="A480" i="1"/>
  <c r="A780" i="1"/>
  <c r="A650" i="1"/>
  <c r="A566" i="1"/>
  <c r="A323" i="1"/>
  <c r="A224" i="1"/>
  <c r="A152" i="1"/>
  <c r="A284" i="1"/>
  <c r="A12" i="1"/>
  <c r="A151" i="1"/>
  <c r="A558" i="1"/>
  <c r="A127" i="1"/>
  <c r="A632" i="1"/>
  <c r="A72" i="1"/>
  <c r="A791" i="1"/>
  <c r="A623" i="1"/>
  <c r="A855" i="1"/>
  <c r="A750" i="1"/>
  <c r="A112" i="1"/>
  <c r="A232" i="1"/>
  <c r="A274" i="1"/>
  <c r="A842" i="1"/>
  <c r="A720" i="1"/>
  <c r="A781" i="1"/>
  <c r="A646" i="1"/>
  <c r="A525" i="1"/>
  <c r="A527" i="1"/>
  <c r="A600" i="1"/>
  <c r="A316" i="1"/>
  <c r="A494" i="1"/>
  <c r="A866" i="1"/>
  <c r="A282" i="1"/>
  <c r="A397" i="1"/>
  <c r="A388" i="1"/>
  <c r="A114" i="1"/>
  <c r="A818" i="1"/>
  <c r="A173" i="1"/>
  <c r="A143" i="1"/>
  <c r="A158" i="1"/>
  <c r="A271" i="1"/>
  <c r="A449" i="1"/>
  <c r="A226" i="1"/>
  <c r="A496" i="1"/>
  <c r="A78" i="1"/>
  <c r="A420" i="1"/>
  <c r="A228" i="1"/>
  <c r="A613" i="1"/>
  <c r="A170" i="1"/>
  <c r="A742" i="1"/>
  <c r="A523" i="1"/>
  <c r="A368" i="1"/>
  <c r="A678" i="1"/>
  <c r="A353" i="1"/>
  <c r="A293" i="1"/>
  <c r="A730" i="1"/>
  <c r="A537" i="1"/>
  <c r="A421" i="1"/>
  <c r="A383" i="1"/>
  <c r="A843" i="1"/>
  <c r="A769" i="1"/>
  <c r="A277" i="1"/>
  <c r="A520" i="1"/>
  <c r="A18" i="1"/>
  <c r="A315" i="1"/>
  <c r="A542" i="1"/>
  <c r="A287" i="1"/>
  <c r="A109" i="1"/>
  <c r="A689" i="1"/>
  <c r="A764" i="1"/>
  <c r="A225" i="1"/>
  <c r="A390" i="1"/>
  <c r="A124" i="1"/>
  <c r="A301" i="1"/>
  <c r="A205" i="1"/>
  <c r="A614" i="1"/>
  <c r="A412" i="1"/>
  <c r="A518" i="1"/>
  <c r="A856" i="1"/>
  <c r="A297" i="1"/>
  <c r="A679" i="1"/>
  <c r="A142" i="1"/>
  <c r="A571" i="1"/>
  <c r="A236" i="1"/>
  <c r="A731" i="1"/>
  <c r="A307" i="1"/>
  <c r="A867" i="1"/>
  <c r="A253" i="1"/>
  <c r="A481" i="1"/>
  <c r="A651" i="1"/>
  <c r="A787" i="1"/>
  <c r="A543" i="1"/>
  <c r="A246" i="1"/>
  <c r="A363" i="1"/>
  <c r="A213" i="1"/>
  <c r="A356" i="1"/>
  <c r="A832" i="1"/>
  <c r="A495" i="1"/>
  <c r="A425" i="1"/>
  <c r="A359" i="1"/>
  <c r="A774" i="1"/>
  <c r="A804" i="1"/>
  <c r="A809" i="1"/>
  <c r="A792" i="1"/>
  <c r="A73" i="1"/>
  <c r="A572" i="1"/>
  <c r="A652" i="1"/>
  <c r="A514" i="1"/>
  <c r="A544" i="1"/>
  <c r="A819" i="1"/>
  <c r="A176" i="1"/>
  <c r="A690" i="1"/>
  <c r="A11" i="1"/>
  <c r="A92" i="1"/>
  <c r="A132" i="1"/>
  <c r="A601" i="1"/>
  <c r="A626" i="1"/>
  <c r="A218" i="1"/>
  <c r="A500" i="1"/>
  <c r="A372" i="1"/>
  <c r="A242" i="1"/>
  <c r="A234" i="1"/>
  <c r="A433" i="1"/>
  <c r="A732" i="1"/>
  <c r="A538" i="1"/>
  <c r="A457" i="1"/>
  <c r="A349" i="1"/>
  <c r="A805" i="1"/>
  <c r="A380" i="1"/>
  <c r="A343" i="1"/>
  <c r="A141" i="1"/>
  <c r="A268" i="1"/>
  <c r="A133" i="1"/>
  <c r="A366" i="1"/>
  <c r="A345" i="1"/>
  <c r="A267" i="1"/>
  <c r="A296" i="1"/>
  <c r="A153" i="1"/>
  <c r="A100" i="1"/>
  <c r="A314" i="1"/>
  <c r="A589" i="1"/>
  <c r="A261" i="1"/>
  <c r="A595" i="1"/>
  <c r="A431" i="1"/>
  <c r="A194" i="1"/>
  <c r="A615" i="1"/>
  <c r="A399" i="1"/>
  <c r="A458" i="1"/>
  <c r="A381" i="1"/>
  <c r="A214" i="1"/>
  <c r="A298" i="1"/>
  <c r="A169" i="1"/>
  <c r="A318" i="1"/>
  <c r="A341" i="1"/>
  <c r="A464" i="1"/>
  <c r="A440" i="1"/>
  <c r="A476" i="1"/>
  <c r="A98" i="1"/>
  <c r="A276" i="1"/>
  <c r="A245" i="1"/>
  <c r="A369" i="1"/>
  <c r="A721" i="1"/>
  <c r="A384" i="1"/>
  <c r="A256" i="1"/>
  <c r="A285" i="1"/>
  <c r="A382" i="1"/>
  <c r="A26" i="1"/>
  <c r="A462" i="1"/>
  <c r="A304" i="1"/>
  <c r="A28" i="1"/>
  <c r="A91" i="1"/>
  <c r="A60" i="1"/>
  <c r="A46" i="1"/>
  <c r="A21" i="1"/>
  <c r="A49" i="1"/>
  <c r="A159" i="1"/>
  <c r="O159" i="1" s="1"/>
  <c r="A35" i="1"/>
  <c r="A177" i="1"/>
  <c r="A456" i="1"/>
  <c r="A19" i="1"/>
  <c r="A406" i="1"/>
  <c r="A329" i="1"/>
  <c r="A616" i="1"/>
  <c r="A82" i="1"/>
  <c r="A483" i="1"/>
  <c r="A459" i="1"/>
  <c r="A857" i="1"/>
  <c r="A104" i="1"/>
  <c r="A336" i="1"/>
  <c r="A751" i="1"/>
  <c r="A573" i="1"/>
  <c r="A93" i="1"/>
  <c r="A347" i="1"/>
  <c r="A733" i="1"/>
  <c r="A539" i="1"/>
  <c r="A147" i="1"/>
  <c r="A154" i="1"/>
  <c r="A395" i="1"/>
  <c r="A252" i="1"/>
  <c r="A770" i="1"/>
  <c r="A722" i="1"/>
  <c r="A797" i="1"/>
  <c r="A286" i="1"/>
  <c r="A782" i="1"/>
  <c r="A387" i="1"/>
  <c r="A48" i="1"/>
  <c r="A680" i="1"/>
  <c r="A488" i="1"/>
  <c r="A149" i="1"/>
  <c r="A278" i="1"/>
  <c r="A181" i="1"/>
  <c r="A322" i="1"/>
  <c r="A172" i="1"/>
  <c r="A251" i="1"/>
  <c r="A99" i="1"/>
  <c r="A327" i="1"/>
  <c r="A161" i="1"/>
  <c r="A376" i="1"/>
  <c r="A188" i="1"/>
  <c r="A602" i="1"/>
  <c r="A463" i="1"/>
  <c r="A354" i="1"/>
  <c r="A833" i="1"/>
  <c r="A681" i="1"/>
  <c r="A426" i="1"/>
  <c r="A734" i="1"/>
  <c r="A330" i="1"/>
  <c r="A775" i="1"/>
  <c r="A798" i="1"/>
  <c r="A810" i="1"/>
  <c r="A220" i="1"/>
  <c r="A847" i="1"/>
  <c r="A567" i="1"/>
  <c r="A120" i="1"/>
  <c r="A110" i="1"/>
  <c r="A270" i="1"/>
  <c r="A162" i="1"/>
  <c r="A121" i="1"/>
  <c r="A88" i="1"/>
  <c r="A211" i="1"/>
  <c r="A9" i="1"/>
  <c r="A174" i="1"/>
  <c r="A633" i="1"/>
  <c r="A101" i="1"/>
  <c r="A603" i="1"/>
  <c r="A627" i="1"/>
  <c r="A204" i="1"/>
  <c r="A673" i="1"/>
  <c r="A743" i="1"/>
  <c r="A186" i="1"/>
  <c r="A25" i="1"/>
  <c r="A471" i="1"/>
  <c r="A160" i="1"/>
  <c r="A735" i="1"/>
  <c r="A47" i="1"/>
  <c r="A776" i="1"/>
  <c r="A806" i="1"/>
  <c r="A427" i="1"/>
  <c r="A243" i="1"/>
  <c r="A257" i="1"/>
  <c r="A783" i="1"/>
  <c r="A221" i="1"/>
  <c r="A189" i="1"/>
  <c r="A167" i="1"/>
  <c r="A266" i="1"/>
  <c r="A320" i="1"/>
  <c r="A23" i="1"/>
  <c r="A180" i="1"/>
  <c r="A187" i="1"/>
  <c r="A358" i="1"/>
  <c r="A126" i="1"/>
  <c r="A793" i="1"/>
  <c r="A289" i="1"/>
  <c r="A178" i="1"/>
  <c r="A288" i="1"/>
  <c r="A784" i="1"/>
  <c r="A238" i="1"/>
  <c r="A258" i="1"/>
  <c r="A596" i="1"/>
  <c r="A850" i="1"/>
  <c r="A508" i="1"/>
  <c r="A510" i="1"/>
  <c r="A653" i="1"/>
  <c r="A509" i="1"/>
  <c r="A184" i="1"/>
  <c r="A408" i="1"/>
  <c r="A198" i="1"/>
  <c r="A263" i="1"/>
  <c r="A499" i="1"/>
  <c r="A559" i="1"/>
  <c r="A326" i="1"/>
  <c r="A590" i="1"/>
  <c r="A634" i="1"/>
  <c r="A244" i="1"/>
  <c r="A604" i="1"/>
  <c r="A281" i="1"/>
  <c r="A617" i="1"/>
  <c r="A485" i="1"/>
  <c r="A744" i="1"/>
  <c r="A443" i="1"/>
  <c r="A522" i="1"/>
  <c r="A682" i="1"/>
  <c r="A752" i="1"/>
  <c r="A736" i="1"/>
  <c r="A868" i="1"/>
  <c r="A799" i="1"/>
  <c r="A521" i="1"/>
  <c r="A346" i="1"/>
  <c r="A182" i="1"/>
  <c r="A183" i="1"/>
  <c r="A691" i="1"/>
  <c r="A765" i="1"/>
  <c r="A321" i="1"/>
  <c r="A328" i="1"/>
  <c r="A230" i="1"/>
  <c r="A452" i="1"/>
  <c r="A319" i="1"/>
  <c r="A618" i="1"/>
  <c r="A432" i="1"/>
  <c r="A745" i="1"/>
  <c r="A379" i="1"/>
  <c r="A683" i="1"/>
  <c r="A352" i="1"/>
  <c r="A540" i="1"/>
  <c r="A410" i="1"/>
  <c r="A482" i="1"/>
  <c r="A654" i="1"/>
  <c r="A788" i="1"/>
  <c r="A418" i="1"/>
  <c r="A231" i="1"/>
  <c r="A262" i="1"/>
  <c r="A219" i="1"/>
  <c r="A560" i="1"/>
  <c r="A858" i="1"/>
  <c r="A415" i="1"/>
  <c r="A360" i="1"/>
  <c r="A237" i="1"/>
  <c r="A655" i="1"/>
  <c r="A545" i="1"/>
  <c r="A820" i="1"/>
  <c r="A586" i="1"/>
  <c r="A38" i="1"/>
  <c r="A710" i="1"/>
  <c r="A816" i="1"/>
  <c r="A635" i="1"/>
  <c r="A597" i="1"/>
  <c r="A428" i="1"/>
  <c r="A636" i="1"/>
  <c r="A869" i="1"/>
  <c r="A656" i="1"/>
  <c r="A375" i="1"/>
  <c r="A370" i="1"/>
  <c r="A821" i="1"/>
  <c r="A409" i="1"/>
  <c r="A692" i="1"/>
  <c r="A766" i="1"/>
  <c r="A424" i="1"/>
  <c r="A290" i="1"/>
  <c r="A817" i="1"/>
  <c r="A436" i="1"/>
  <c r="A498" i="1"/>
  <c r="A598" i="1"/>
  <c r="A605" i="1"/>
  <c r="A190" i="1"/>
  <c r="A526" i="1"/>
  <c r="A469" i="1"/>
  <c r="A519" i="1"/>
  <c r="A417" i="1"/>
  <c r="A834" i="1"/>
  <c r="A393" i="1"/>
  <c r="A340" i="1"/>
  <c r="A269" i="1"/>
  <c r="A753" i="1"/>
  <c r="A511" i="1"/>
  <c r="A207" i="1"/>
  <c r="A403" i="1"/>
  <c r="A310" i="1"/>
  <c r="A407" i="1"/>
  <c r="A723" i="1"/>
  <c r="A486" i="1"/>
  <c r="A657" i="1"/>
  <c r="A794" i="1"/>
  <c r="A574" i="1"/>
  <c r="A41" i="1"/>
  <c r="A487" i="1"/>
  <c r="A67" i="1"/>
  <c r="A90" i="1"/>
  <c r="A29" i="1"/>
  <c r="A75" i="1"/>
  <c r="A39" i="1"/>
  <c r="A140" i="1"/>
  <c r="A89" i="1"/>
  <c r="A36" i="1"/>
  <c r="A453" i="1"/>
  <c r="A24" i="1"/>
  <c r="A606" i="1"/>
  <c r="A628" i="1"/>
  <c r="A619" i="1"/>
  <c r="A197" i="1"/>
  <c r="A674" i="1"/>
  <c r="A746" i="1"/>
  <c r="A474" i="1"/>
  <c r="A175" i="1"/>
  <c r="A437" i="1"/>
  <c r="A575" i="1"/>
  <c r="A155" i="1"/>
  <c r="A737" i="1"/>
  <c r="A64" i="1"/>
  <c r="A199" i="1"/>
  <c r="A807" i="1"/>
  <c r="A398" i="1"/>
  <c r="A724" i="1"/>
  <c r="A800" i="1"/>
  <c r="A303" i="1"/>
  <c r="A65" i="1"/>
  <c r="A249" i="1"/>
  <c r="A203" i="1"/>
  <c r="A165" i="1"/>
  <c r="A179" i="1"/>
  <c r="A16" i="1"/>
  <c r="A195" i="1"/>
  <c r="A391" i="1"/>
  <c r="A139" i="1"/>
  <c r="A146" i="1"/>
  <c r="A400" i="1"/>
  <c r="A747" i="1"/>
  <c r="A337" i="1"/>
  <c r="A516" i="1"/>
  <c r="A254" i="1"/>
  <c r="A738" i="1"/>
  <c r="A191" i="1"/>
  <c r="A404" i="1"/>
  <c r="A870" i="1"/>
  <c r="A373" i="1"/>
  <c r="A531" i="1"/>
  <c r="A789" i="1"/>
  <c r="A222" i="1"/>
  <c r="A546" i="1"/>
  <c r="A264" i="1"/>
  <c r="A136" i="1"/>
  <c r="A156" i="1"/>
  <c r="A450" i="1"/>
  <c r="A591" i="1"/>
  <c r="A859" i="1"/>
  <c r="A835" i="1"/>
  <c r="A684" i="1"/>
  <c r="A460" i="1"/>
  <c r="A361" i="1"/>
  <c r="A305" i="1"/>
  <c r="A484" i="1"/>
  <c r="A637" i="1"/>
  <c r="A658" i="1"/>
  <c r="A547" i="1"/>
  <c r="A394" i="1"/>
  <c r="A659" i="1"/>
  <c r="A429" i="1"/>
  <c r="A247" i="1"/>
  <c r="A105" i="1"/>
  <c r="A202" i="1"/>
  <c r="A561" i="1"/>
  <c r="A405" i="1"/>
  <c r="A497" i="1"/>
  <c r="A475" i="1"/>
  <c r="A836" i="1"/>
  <c r="A685" i="1"/>
  <c r="A331" i="1"/>
  <c r="A209" i="1"/>
  <c r="A371" i="1"/>
  <c r="A822" i="1"/>
  <c r="A576" i="1"/>
  <c r="A823" i="1"/>
  <c r="A693" i="1"/>
  <c r="A507" i="1"/>
  <c r="A562" i="1"/>
  <c r="A860" i="1"/>
  <c r="A686" i="1"/>
  <c r="A754" i="1"/>
  <c r="A638" i="1"/>
  <c r="A811" i="1"/>
  <c r="A660" i="1"/>
  <c r="A861" i="1"/>
  <c r="A639" i="1"/>
  <c r="A308" i="1"/>
  <c r="A568" i="1"/>
  <c r="A824" i="1"/>
  <c r="A587" i="1"/>
  <c r="A694" i="1"/>
  <c r="A711" i="1"/>
  <c r="A607" i="1"/>
  <c r="A577" i="1"/>
  <c r="A640" i="1"/>
  <c r="A812" i="1"/>
  <c r="A661" i="1"/>
  <c r="A569" i="1"/>
  <c r="A662" i="1"/>
  <c r="A825" i="1"/>
  <c r="A695" i="1"/>
  <c r="A578" i="1"/>
  <c r="A641" i="1"/>
  <c r="A663" i="1"/>
  <c r="A826" i="1"/>
  <c r="A696" i="1"/>
  <c r="A629" i="1"/>
  <c r="A647" i="1"/>
  <c r="A223" i="1"/>
  <c r="A430" i="1"/>
  <c r="A265" i="1"/>
  <c r="A125" i="1"/>
  <c r="A227" i="1"/>
  <c r="A451" i="1"/>
  <c r="A862" i="1"/>
  <c r="A837" i="1"/>
  <c r="A687" i="1"/>
  <c r="A579" i="1"/>
  <c r="A501" i="1"/>
  <c r="A422" i="1"/>
  <c r="A378" i="1"/>
  <c r="A664" i="1"/>
  <c r="A548" i="1"/>
  <c r="A697" i="1"/>
  <c r="A580" i="1"/>
  <c r="A675" i="1"/>
  <c r="A665" i="1"/>
  <c r="A549" i="1"/>
  <c r="A698" i="1"/>
  <c r="A712" i="1"/>
  <c r="A688" i="1"/>
  <c r="A755" i="1"/>
  <c r="A666" i="1"/>
  <c r="A699" i="1"/>
  <c r="A550" i="1"/>
  <c r="A813" i="1"/>
  <c r="A667" i="1"/>
  <c r="A827" i="1"/>
  <c r="A700" i="1"/>
  <c r="A713" i="1"/>
  <c r="A814" i="1"/>
  <c r="A362" i="1"/>
  <c r="A790" i="1"/>
  <c r="A551" i="1"/>
  <c r="A423" i="1"/>
  <c r="A714" i="1"/>
  <c r="A592" i="1"/>
  <c r="A863" i="1"/>
  <c r="A756" i="1"/>
  <c r="A642" i="1"/>
  <c r="A815" i="1"/>
  <c r="A117" i="1"/>
  <c r="A163" i="1"/>
  <c r="A416" i="1"/>
  <c r="A668" i="1"/>
  <c r="A844" i="1"/>
  <c r="A208" i="1"/>
  <c r="A492" i="1"/>
  <c r="A581" i="1"/>
  <c r="A473" i="1"/>
  <c r="A442" i="1"/>
  <c r="A134" i="1"/>
  <c r="O134" i="1" s="1"/>
  <c r="H130" i="23" l="1"/>
  <c r="H106" i="23"/>
  <c r="H18" i="23"/>
  <c r="H322" i="23"/>
  <c r="H506" i="23"/>
  <c r="H442" i="23"/>
  <c r="H378" i="23"/>
  <c r="H314" i="23"/>
  <c r="H250" i="23"/>
  <c r="H186" i="23"/>
  <c r="H122" i="23"/>
  <c r="H58" i="23"/>
  <c r="H498" i="23"/>
  <c r="H434" i="23"/>
  <c r="H370" i="23"/>
  <c r="H306" i="23"/>
  <c r="H242" i="23"/>
  <c r="H178" i="23"/>
  <c r="H114" i="23"/>
  <c r="H50" i="23"/>
  <c r="H258" i="23"/>
  <c r="H482" i="23"/>
  <c r="H418" i="23"/>
  <c r="H354" i="23"/>
  <c r="H290" i="23"/>
  <c r="H226" i="23"/>
  <c r="H162" i="23"/>
  <c r="H98" i="23"/>
  <c r="H34" i="23"/>
  <c r="H450" i="23"/>
  <c r="H66" i="23"/>
  <c r="H490" i="23"/>
  <c r="H298" i="23"/>
  <c r="H170" i="23"/>
  <c r="H474" i="23"/>
  <c r="H410" i="23"/>
  <c r="H346" i="23"/>
  <c r="H282" i="23"/>
  <c r="H218" i="23"/>
  <c r="H154" i="23"/>
  <c r="H90" i="23"/>
  <c r="H26" i="23"/>
  <c r="H194" i="23"/>
  <c r="H426" i="23"/>
  <c r="H42" i="23"/>
  <c r="H466" i="23"/>
  <c r="H402" i="23"/>
  <c r="H338" i="23"/>
  <c r="H274" i="23"/>
  <c r="H210" i="23"/>
  <c r="H146" i="23"/>
  <c r="H82" i="23"/>
  <c r="H386" i="23"/>
  <c r="H362" i="23"/>
  <c r="H234" i="23"/>
  <c r="H3" i="23"/>
  <c r="H11" i="23"/>
  <c r="H19" i="23"/>
  <c r="H27" i="23"/>
  <c r="H35" i="23"/>
  <c r="H43" i="23"/>
  <c r="H51" i="23"/>
  <c r="H59" i="23"/>
  <c r="H67" i="23"/>
  <c r="H75" i="23"/>
  <c r="H83" i="23"/>
  <c r="H91" i="23"/>
  <c r="H99" i="23"/>
  <c r="H107" i="23"/>
  <c r="H115" i="23"/>
  <c r="H123" i="23"/>
  <c r="H131" i="23"/>
  <c r="H139" i="23"/>
  <c r="H147" i="23"/>
  <c r="H155" i="23"/>
  <c r="H163" i="23"/>
  <c r="H171" i="23"/>
  <c r="H179" i="23"/>
  <c r="H187" i="23"/>
  <c r="H195" i="23"/>
  <c r="H203" i="23"/>
  <c r="H211" i="23"/>
  <c r="H219" i="23"/>
  <c r="H227" i="23"/>
  <c r="H235" i="23"/>
  <c r="H243" i="23"/>
  <c r="H251" i="23"/>
  <c r="H259" i="23"/>
  <c r="H267" i="23"/>
  <c r="H275" i="23"/>
  <c r="H283" i="23"/>
  <c r="H291" i="23"/>
  <c r="H299" i="23"/>
  <c r="H307" i="23"/>
  <c r="H315" i="23"/>
  <c r="H323" i="23"/>
  <c r="H331" i="23"/>
  <c r="H339" i="23"/>
  <c r="H347" i="23"/>
  <c r="H355" i="23"/>
  <c r="H363" i="23"/>
  <c r="H371" i="23"/>
  <c r="H379" i="23"/>
  <c r="H387" i="23"/>
  <c r="H395" i="23"/>
  <c r="H403" i="23"/>
  <c r="H411" i="23"/>
  <c r="H419" i="23"/>
  <c r="H427" i="23"/>
  <c r="H435" i="23"/>
  <c r="H443" i="23"/>
  <c r="H451" i="23"/>
  <c r="H459" i="23"/>
  <c r="H467" i="23"/>
  <c r="H475" i="23"/>
  <c r="H483" i="23"/>
  <c r="H491" i="23"/>
  <c r="H499" i="23"/>
  <c r="H507" i="23"/>
  <c r="H4" i="23"/>
  <c r="H12" i="23"/>
  <c r="H20" i="23"/>
  <c r="H28" i="23"/>
  <c r="H36" i="23"/>
  <c r="H44" i="23"/>
  <c r="H52" i="23"/>
  <c r="H60" i="23"/>
  <c r="H68" i="23"/>
  <c r="H76" i="23"/>
  <c r="H84" i="23"/>
  <c r="H92" i="23"/>
  <c r="H100" i="23"/>
  <c r="H108" i="23"/>
  <c r="H116" i="23"/>
  <c r="H124" i="23"/>
  <c r="H132" i="23"/>
  <c r="H140" i="23"/>
  <c r="H148" i="23"/>
  <c r="H156" i="23"/>
  <c r="H164" i="23"/>
  <c r="H172" i="23"/>
  <c r="H180" i="23"/>
  <c r="H188" i="23"/>
  <c r="H196" i="23"/>
  <c r="H204" i="23"/>
  <c r="H212" i="23"/>
  <c r="H220" i="23"/>
  <c r="H228" i="23"/>
  <c r="H236" i="23"/>
  <c r="H244" i="23"/>
  <c r="H252" i="23"/>
  <c r="H260" i="23"/>
  <c r="H268" i="23"/>
  <c r="H276" i="23"/>
  <c r="H284" i="23"/>
  <c r="H292" i="23"/>
  <c r="H300" i="23"/>
  <c r="H308" i="23"/>
  <c r="H316" i="23"/>
  <c r="H324" i="23"/>
  <c r="H332" i="23"/>
  <c r="H340" i="23"/>
  <c r="H348" i="23"/>
  <c r="H356" i="23"/>
  <c r="H364" i="23"/>
  <c r="H372" i="23"/>
  <c r="H380" i="23"/>
  <c r="H388" i="23"/>
  <c r="H396" i="23"/>
  <c r="H404" i="23"/>
  <c r="H412" i="23"/>
  <c r="H420" i="23"/>
  <c r="H428" i="23"/>
  <c r="H436" i="23"/>
  <c r="H444" i="23"/>
  <c r="H452" i="23"/>
  <c r="H460" i="23"/>
  <c r="H468" i="23"/>
  <c r="H476" i="23"/>
  <c r="H484" i="23"/>
  <c r="H492" i="23"/>
  <c r="H500" i="23"/>
  <c r="H508" i="23"/>
  <c r="H5" i="23"/>
  <c r="H13" i="23"/>
  <c r="H21" i="23"/>
  <c r="H29" i="23"/>
  <c r="H37" i="23"/>
  <c r="H45" i="23"/>
  <c r="H53" i="23"/>
  <c r="H61" i="23"/>
  <c r="H69" i="23"/>
  <c r="H77" i="23"/>
  <c r="H85" i="23"/>
  <c r="H93" i="23"/>
  <c r="H101" i="23"/>
  <c r="H109" i="23"/>
  <c r="H117" i="23"/>
  <c r="H125" i="23"/>
  <c r="H133" i="23"/>
  <c r="H141" i="23"/>
  <c r="H149" i="23"/>
  <c r="H157" i="23"/>
  <c r="H165" i="23"/>
  <c r="H173" i="23"/>
  <c r="H181" i="23"/>
  <c r="H189" i="23"/>
  <c r="H197" i="23"/>
  <c r="H205" i="23"/>
  <c r="H213" i="23"/>
  <c r="H221" i="23"/>
  <c r="H229" i="23"/>
  <c r="H237" i="23"/>
  <c r="H245" i="23"/>
  <c r="H253" i="23"/>
  <c r="H261" i="23"/>
  <c r="H269" i="23"/>
  <c r="H277" i="23"/>
  <c r="H285" i="23"/>
  <c r="H293" i="23"/>
  <c r="H301" i="23"/>
  <c r="H309" i="23"/>
  <c r="H317" i="23"/>
  <c r="H325" i="23"/>
  <c r="H333" i="23"/>
  <c r="H341" i="23"/>
  <c r="H349" i="23"/>
  <c r="H357" i="23"/>
  <c r="H365" i="23"/>
  <c r="H373" i="23"/>
  <c r="H381" i="23"/>
  <c r="H389" i="23"/>
  <c r="H397" i="23"/>
  <c r="H405" i="23"/>
  <c r="H413" i="23"/>
  <c r="H421" i="23"/>
  <c r="H429" i="23"/>
  <c r="H437" i="23"/>
  <c r="H445" i="23"/>
  <c r="H453" i="23"/>
  <c r="H461" i="23"/>
  <c r="H469" i="23"/>
  <c r="H477" i="23"/>
  <c r="H485" i="23"/>
  <c r="H493" i="23"/>
  <c r="H501" i="23"/>
  <c r="H509" i="23"/>
  <c r="H6" i="23"/>
  <c r="H14" i="23"/>
  <c r="H22" i="23"/>
  <c r="H30" i="23"/>
  <c r="H38" i="23"/>
  <c r="H46" i="23"/>
  <c r="H54" i="23"/>
  <c r="H62" i="23"/>
  <c r="H70" i="23"/>
  <c r="H78" i="23"/>
  <c r="H86" i="23"/>
  <c r="H94" i="23"/>
  <c r="H102" i="23"/>
  <c r="H110" i="23"/>
  <c r="H118" i="23"/>
  <c r="H126" i="23"/>
  <c r="H134" i="23"/>
  <c r="H142" i="23"/>
  <c r="H150" i="23"/>
  <c r="H158" i="23"/>
  <c r="H166" i="23"/>
  <c r="H174" i="23"/>
  <c r="H182" i="23"/>
  <c r="H190" i="23"/>
  <c r="H198" i="23"/>
  <c r="H206" i="23"/>
  <c r="H214" i="23"/>
  <c r="H222" i="23"/>
  <c r="H230" i="23"/>
  <c r="H238" i="23"/>
  <c r="H246" i="23"/>
  <c r="H254" i="23"/>
  <c r="H262" i="23"/>
  <c r="H270" i="23"/>
  <c r="H278" i="23"/>
  <c r="H286" i="23"/>
  <c r="H294" i="23"/>
  <c r="H302" i="23"/>
  <c r="H310" i="23"/>
  <c r="H318" i="23"/>
  <c r="H326" i="23"/>
  <c r="H334" i="23"/>
  <c r="H342" i="23"/>
  <c r="H350" i="23"/>
  <c r="H358" i="23"/>
  <c r="H366" i="23"/>
  <c r="H374" i="23"/>
  <c r="H382" i="23"/>
  <c r="H390" i="23"/>
  <c r="H398" i="23"/>
  <c r="H406" i="23"/>
  <c r="H414" i="23"/>
  <c r="H422" i="23"/>
  <c r="H430" i="23"/>
  <c r="H438" i="23"/>
  <c r="H446" i="23"/>
  <c r="H454" i="23"/>
  <c r="H462" i="23"/>
  <c r="H470" i="23"/>
  <c r="H478" i="23"/>
  <c r="H486" i="23"/>
  <c r="H494" i="23"/>
  <c r="H502" i="23"/>
  <c r="H510" i="23"/>
  <c r="H7" i="23"/>
  <c r="H15" i="23"/>
  <c r="H23" i="23"/>
  <c r="H31" i="23"/>
  <c r="H39" i="23"/>
  <c r="H47" i="23"/>
  <c r="H55" i="23"/>
  <c r="H63" i="23"/>
  <c r="H71" i="23"/>
  <c r="H79" i="23"/>
  <c r="H87" i="23"/>
  <c r="H95" i="23"/>
  <c r="H103" i="23"/>
  <c r="H111" i="23"/>
  <c r="H119" i="23"/>
  <c r="H127" i="23"/>
  <c r="H135" i="23"/>
  <c r="H143" i="23"/>
  <c r="H151" i="23"/>
  <c r="H159" i="23"/>
  <c r="H167" i="23"/>
  <c r="H175" i="23"/>
  <c r="H183" i="23"/>
  <c r="H191" i="23"/>
  <c r="H199" i="23"/>
  <c r="H207" i="23"/>
  <c r="H215" i="23"/>
  <c r="H223" i="23"/>
  <c r="H231" i="23"/>
  <c r="H239" i="23"/>
  <c r="H247" i="23"/>
  <c r="H255" i="23"/>
  <c r="H263" i="23"/>
  <c r="H271" i="23"/>
  <c r="H279" i="23"/>
  <c r="H287" i="23"/>
  <c r="H295" i="23"/>
  <c r="H303" i="23"/>
  <c r="H311" i="23"/>
  <c r="H319" i="23"/>
  <c r="H327" i="23"/>
  <c r="H335" i="23"/>
  <c r="H343" i="23"/>
  <c r="H351" i="23"/>
  <c r="H359" i="23"/>
  <c r="H367" i="23"/>
  <c r="H375" i="23"/>
  <c r="H383" i="23"/>
  <c r="H391" i="23"/>
  <c r="H399" i="23"/>
  <c r="H407" i="23"/>
  <c r="H415" i="23"/>
  <c r="H423" i="23"/>
  <c r="H431" i="23"/>
  <c r="H439" i="23"/>
  <c r="H447" i="23"/>
  <c r="H455" i="23"/>
  <c r="H463" i="23"/>
  <c r="H471" i="23"/>
  <c r="H479" i="23"/>
  <c r="H487" i="23"/>
  <c r="H495" i="23"/>
  <c r="H503" i="23"/>
  <c r="H2" i="23"/>
  <c r="H8" i="23"/>
  <c r="H16" i="23"/>
  <c r="H24" i="23"/>
  <c r="H32" i="23"/>
  <c r="H40" i="23"/>
  <c r="H48" i="23"/>
  <c r="H56" i="23"/>
  <c r="H64" i="23"/>
  <c r="H72" i="23"/>
  <c r="H80" i="23"/>
  <c r="H88" i="23"/>
  <c r="H96" i="23"/>
  <c r="H104" i="23"/>
  <c r="H112" i="23"/>
  <c r="H120" i="23"/>
  <c r="H128" i="23"/>
  <c r="H136" i="23"/>
  <c r="H144" i="23"/>
  <c r="H152" i="23"/>
  <c r="H160" i="23"/>
  <c r="H168" i="23"/>
  <c r="H176" i="23"/>
  <c r="H184" i="23"/>
  <c r="H192" i="23"/>
  <c r="H200" i="23"/>
  <c r="H208" i="23"/>
  <c r="H216" i="23"/>
  <c r="H224" i="23"/>
  <c r="H232" i="23"/>
  <c r="H240" i="23"/>
  <c r="H248" i="23"/>
  <c r="H256" i="23"/>
  <c r="H264" i="23"/>
  <c r="H272" i="23"/>
  <c r="H280" i="23"/>
  <c r="H288" i="23"/>
  <c r="H296" i="23"/>
  <c r="H304" i="23"/>
  <c r="H312" i="23"/>
  <c r="H320" i="23"/>
  <c r="H328" i="23"/>
  <c r="H336" i="23"/>
  <c r="H344" i="23"/>
  <c r="H352" i="23"/>
  <c r="H360" i="23"/>
  <c r="H368" i="23"/>
  <c r="H376" i="23"/>
  <c r="H384" i="23"/>
  <c r="H392" i="23"/>
  <c r="H400" i="23"/>
  <c r="H408" i="23"/>
  <c r="H416" i="23"/>
  <c r="H424" i="23"/>
  <c r="H432" i="23"/>
  <c r="H440" i="23"/>
  <c r="H448" i="23"/>
  <c r="H456" i="23"/>
  <c r="H464" i="23"/>
  <c r="H472" i="23"/>
  <c r="H480" i="23"/>
  <c r="H488" i="23"/>
  <c r="H496" i="23"/>
  <c r="H504" i="23"/>
  <c r="H9" i="23"/>
  <c r="H17" i="23"/>
  <c r="H25" i="23"/>
  <c r="H33" i="23"/>
  <c r="H41" i="23"/>
  <c r="H49" i="23"/>
  <c r="H57" i="23"/>
  <c r="H65" i="23"/>
  <c r="H73" i="23"/>
  <c r="H81" i="23"/>
  <c r="H89" i="23"/>
  <c r="H97" i="23"/>
  <c r="H105" i="23"/>
  <c r="H113" i="23"/>
  <c r="H121" i="23"/>
  <c r="H129" i="23"/>
  <c r="H137" i="23"/>
  <c r="H145" i="23"/>
  <c r="H153" i="23"/>
  <c r="H161" i="23"/>
  <c r="H169" i="23"/>
  <c r="H177" i="23"/>
  <c r="H185" i="23"/>
  <c r="H193" i="23"/>
  <c r="H201" i="23"/>
  <c r="H209" i="23"/>
  <c r="H217" i="23"/>
  <c r="H225" i="23"/>
  <c r="H233" i="23"/>
  <c r="H241" i="23"/>
  <c r="H249" i="23"/>
  <c r="H257" i="23"/>
  <c r="H265" i="23"/>
  <c r="H273" i="23"/>
  <c r="H281" i="23"/>
  <c r="H289" i="23"/>
  <c r="H297" i="23"/>
  <c r="H305" i="23"/>
  <c r="H313" i="23"/>
  <c r="H321" i="23"/>
  <c r="H329" i="23"/>
  <c r="H337" i="23"/>
  <c r="H345" i="23"/>
  <c r="H353" i="23"/>
  <c r="H361" i="23"/>
  <c r="H369" i="23"/>
  <c r="H377" i="23"/>
  <c r="H385" i="23"/>
  <c r="H393" i="23"/>
  <c r="H401" i="23"/>
  <c r="H409" i="23"/>
  <c r="H417" i="23"/>
  <c r="H425" i="23"/>
  <c r="H433" i="23"/>
  <c r="H441" i="23"/>
  <c r="H449" i="23"/>
  <c r="H457" i="23"/>
  <c r="H465" i="23"/>
  <c r="H473" i="23"/>
  <c r="H481" i="23"/>
  <c r="H489" i="23"/>
  <c r="H497" i="23"/>
  <c r="H505" i="23"/>
  <c r="H458" i="23"/>
  <c r="H394" i="23"/>
  <c r="H330" i="23"/>
  <c r="H266" i="23"/>
  <c r="H202" i="23"/>
  <c r="H138" i="23"/>
  <c r="H74" i="23"/>
  <c r="H10" i="23"/>
  <c r="O314" i="1"/>
  <c r="O268" i="1"/>
  <c r="O104" i="1"/>
  <c r="O318" i="1"/>
  <c r="O236" i="1"/>
  <c r="O15" i="1"/>
  <c r="O321" i="1"/>
  <c r="O186" i="1"/>
  <c r="O174" i="1"/>
  <c r="O188" i="1"/>
  <c r="O651" i="1"/>
  <c r="O571" i="1"/>
  <c r="O292" i="1"/>
  <c r="O508" i="1"/>
  <c r="O120" i="1"/>
  <c r="O98" i="1"/>
  <c r="O12" i="1"/>
  <c r="O332" i="1"/>
  <c r="O125" i="1"/>
  <c r="O256" i="1"/>
  <c r="O176" i="1"/>
  <c r="O102" i="1"/>
  <c r="O40" i="1"/>
  <c r="O235" i="1"/>
  <c r="O66" i="1"/>
  <c r="O39" i="1"/>
  <c r="O501" i="1"/>
  <c r="O53" i="1"/>
  <c r="O144" i="1"/>
  <c r="O13" i="1"/>
  <c r="O412" i="1"/>
  <c r="O63" i="1"/>
  <c r="O4" i="1"/>
  <c r="O361" i="1"/>
  <c r="O290" i="1"/>
  <c r="O654" i="1"/>
  <c r="O799" i="1"/>
  <c r="O443" i="1"/>
  <c r="O244" i="1"/>
  <c r="O263" i="1"/>
  <c r="O167" i="1"/>
  <c r="O149" i="1"/>
  <c r="O304" i="1"/>
  <c r="O194" i="1"/>
  <c r="O100" i="1"/>
  <c r="O109" i="1"/>
  <c r="O277" i="1"/>
  <c r="O271" i="1"/>
  <c r="O34" i="1"/>
  <c r="O248" i="1"/>
  <c r="O138" i="1"/>
  <c r="O250" i="1"/>
  <c r="O209" i="1"/>
  <c r="O136" i="1"/>
  <c r="O404" i="1"/>
  <c r="O146" i="1"/>
  <c r="O24" i="1"/>
  <c r="O424" i="1"/>
  <c r="O19" i="1"/>
  <c r="O21" i="1"/>
  <c r="O298" i="1"/>
  <c r="O343" i="1"/>
  <c r="O433" i="1"/>
  <c r="O213" i="1"/>
  <c r="O158" i="1"/>
  <c r="O70" i="1"/>
  <c r="O524" i="1"/>
  <c r="O54" i="1"/>
  <c r="O27" i="1"/>
  <c r="O163" i="1"/>
  <c r="O664" i="1"/>
  <c r="O862" i="1"/>
  <c r="O223" i="1"/>
  <c r="O264" i="1"/>
  <c r="O191" i="1"/>
  <c r="O199" i="1"/>
  <c r="O190" i="1"/>
  <c r="O358" i="1"/>
  <c r="O88" i="1"/>
  <c r="O99" i="1"/>
  <c r="O297" i="1"/>
  <c r="O644" i="1"/>
  <c r="O470" i="1"/>
  <c r="O306" i="1"/>
  <c r="O42" i="1"/>
  <c r="O107" i="1"/>
  <c r="O530" i="1"/>
  <c r="O871" i="1"/>
  <c r="O695" i="1"/>
  <c r="O202" i="1"/>
  <c r="O65" i="1"/>
  <c r="O64" i="1"/>
  <c r="O184" i="1"/>
  <c r="O160" i="1"/>
  <c r="O26" i="1"/>
  <c r="O369" i="1"/>
  <c r="O464" i="1"/>
  <c r="O595" i="1"/>
  <c r="O267" i="1"/>
  <c r="O92" i="1"/>
  <c r="O678" i="1"/>
  <c r="O420" i="1"/>
  <c r="O173" i="1"/>
  <c r="O848" i="1"/>
  <c r="O86" i="1"/>
  <c r="O150" i="1"/>
  <c r="O535" i="1"/>
  <c r="O103" i="1"/>
  <c r="O45" i="1"/>
  <c r="O438" i="1"/>
  <c r="O378" i="1"/>
  <c r="O36" i="1"/>
  <c r="O407" i="1"/>
  <c r="O393" i="1"/>
  <c r="O231" i="1"/>
  <c r="O452" i="1"/>
  <c r="O752" i="1"/>
  <c r="O326" i="1"/>
  <c r="O257" i="1"/>
  <c r="O172" i="1"/>
  <c r="O60" i="1"/>
  <c r="O382" i="1"/>
  <c r="O225" i="1"/>
  <c r="O315" i="1"/>
  <c r="O383" i="1"/>
  <c r="O368" i="1"/>
  <c r="O232" i="1"/>
  <c r="O127" i="1"/>
  <c r="O411" i="1"/>
  <c r="O280" i="1"/>
  <c r="O528" i="1"/>
  <c r="O367" i="1"/>
  <c r="O6" i="1"/>
  <c r="O16" i="1"/>
  <c r="O197" i="1"/>
  <c r="O346" i="1"/>
  <c r="O281" i="1"/>
  <c r="O23" i="1"/>
  <c r="O270" i="1"/>
  <c r="O35" i="1"/>
  <c r="O458" i="1"/>
  <c r="O457" i="1"/>
  <c r="O372" i="1"/>
  <c r="O18" i="1"/>
  <c r="O350" i="1"/>
  <c r="O374" i="1"/>
  <c r="O291" i="1"/>
  <c r="O117" i="1"/>
  <c r="O423" i="1"/>
  <c r="O531" i="1"/>
  <c r="O516" i="1"/>
  <c r="O139" i="1"/>
  <c r="O165" i="1"/>
  <c r="O437" i="1"/>
  <c r="O89" i="1"/>
  <c r="O90" i="1"/>
  <c r="O511" i="1"/>
  <c r="O469" i="1"/>
  <c r="O436" i="1"/>
  <c r="O409" i="1"/>
  <c r="O428" i="1"/>
  <c r="O219" i="1"/>
  <c r="O379" i="1"/>
  <c r="O230" i="1"/>
  <c r="O183" i="1"/>
  <c r="O198" i="1"/>
  <c r="O289" i="1"/>
  <c r="O320" i="1"/>
  <c r="O243" i="1"/>
  <c r="O121" i="1"/>
  <c r="O426" i="1"/>
  <c r="O376" i="1"/>
  <c r="O322" i="1"/>
  <c r="O399" i="1"/>
  <c r="O345" i="1"/>
  <c r="O380" i="1"/>
  <c r="O246" i="1"/>
  <c r="O293" i="1"/>
  <c r="O170" i="1"/>
  <c r="O226" i="1"/>
  <c r="O316" i="1"/>
  <c r="O284" i="1"/>
  <c r="O480" i="1"/>
  <c r="O129" i="1"/>
  <c r="O135" i="1"/>
  <c r="O273" i="1"/>
  <c r="O333" i="1"/>
  <c r="O454" i="1"/>
  <c r="O128" i="1"/>
  <c r="O255" i="1"/>
  <c r="O241" i="1"/>
  <c r="O52" i="1"/>
  <c r="O111" i="1"/>
  <c r="O279" i="1"/>
  <c r="O113" i="1"/>
  <c r="O81" i="1"/>
  <c r="O164" i="1"/>
  <c r="O61" i="1"/>
  <c r="O335" i="1"/>
  <c r="O317" i="1"/>
  <c r="O200" i="1"/>
  <c r="O402" i="1"/>
  <c r="O594" i="1"/>
  <c r="O492" i="1"/>
  <c r="O105" i="1"/>
  <c r="O684" i="1"/>
  <c r="O391" i="1"/>
  <c r="O203" i="1"/>
  <c r="O398" i="1"/>
  <c r="O175" i="1"/>
  <c r="O526" i="1"/>
  <c r="O482" i="1"/>
  <c r="O408" i="1"/>
  <c r="O596" i="1"/>
  <c r="O427" i="1"/>
  <c r="O25" i="1"/>
  <c r="O101" i="1"/>
  <c r="O161" i="1"/>
  <c r="O181" i="1"/>
  <c r="O154" i="1"/>
  <c r="O82" i="1"/>
  <c r="O456" i="1"/>
  <c r="O46" i="1"/>
  <c r="O462" i="1"/>
  <c r="O384" i="1"/>
  <c r="O169" i="1"/>
  <c r="O261" i="1"/>
  <c r="O234" i="1"/>
  <c r="O307" i="1"/>
  <c r="O124" i="1"/>
  <c r="O287" i="1"/>
  <c r="O353" i="1"/>
  <c r="O114" i="1"/>
  <c r="O274" i="1"/>
  <c r="O72" i="1"/>
  <c r="O152" i="1"/>
  <c r="O94" i="1"/>
  <c r="O130" i="1"/>
  <c r="O74" i="1"/>
  <c r="O131" i="1"/>
  <c r="O43" i="1"/>
  <c r="O69" i="1"/>
  <c r="O229" i="1"/>
  <c r="O76" i="1"/>
  <c r="O351" i="1"/>
  <c r="O166" i="1"/>
  <c r="O96" i="1"/>
  <c r="O506" i="1"/>
  <c r="O33" i="1"/>
  <c r="O14" i="1"/>
  <c r="O57" i="1"/>
  <c r="O59" i="1"/>
  <c r="O193" i="1"/>
  <c r="O441" i="1"/>
  <c r="O212" i="1"/>
  <c r="O85" i="1"/>
  <c r="O325" i="1"/>
  <c r="O79" i="1"/>
  <c r="O260" i="1"/>
  <c r="O31" i="1"/>
  <c r="O389" i="1"/>
  <c r="O8" i="1"/>
  <c r="O240" i="1"/>
  <c r="O334" i="1"/>
  <c r="O882" i="1"/>
  <c r="O208" i="1"/>
  <c r="O837" i="1"/>
  <c r="O371" i="1"/>
  <c r="O247" i="1"/>
  <c r="O156" i="1"/>
  <c r="O337" i="1"/>
  <c r="O195" i="1"/>
  <c r="O249" i="1"/>
  <c r="O140" i="1"/>
  <c r="O67" i="1"/>
  <c r="O370" i="1"/>
  <c r="O262" i="1"/>
  <c r="O410" i="1"/>
  <c r="O432" i="1"/>
  <c r="O328" i="1"/>
  <c r="O182" i="1"/>
  <c r="O485" i="1"/>
  <c r="O590" i="1"/>
  <c r="O258" i="1"/>
  <c r="O126" i="1"/>
  <c r="O266" i="1"/>
  <c r="O162" i="1"/>
  <c r="O220" i="1"/>
  <c r="O286" i="1"/>
  <c r="O147" i="1"/>
  <c r="O336" i="1"/>
  <c r="O177" i="1"/>
  <c r="O440" i="1"/>
  <c r="O589" i="1"/>
  <c r="O133" i="1"/>
  <c r="O349" i="1"/>
  <c r="O242" i="1"/>
  <c r="O132" i="1"/>
  <c r="O390" i="1"/>
  <c r="O228" i="1"/>
  <c r="O449" i="1"/>
  <c r="O388" i="1"/>
  <c r="O224" i="1"/>
  <c r="O324" i="1"/>
  <c r="O87" i="1"/>
  <c r="O118" i="1"/>
  <c r="O364" i="1"/>
  <c r="O77" i="1"/>
  <c r="O7" i="1"/>
  <c r="O83" i="1"/>
  <c r="O71" i="1"/>
  <c r="O58" i="1"/>
  <c r="O196" i="1"/>
  <c r="O206" i="1"/>
  <c r="O490" i="1"/>
  <c r="O300" i="1"/>
  <c r="O365" i="1"/>
  <c r="O760" i="1"/>
  <c r="O503" i="1"/>
  <c r="O445" i="1"/>
  <c r="O299" i="1"/>
  <c r="O338" i="1"/>
  <c r="O889" i="1"/>
  <c r="O112" i="1"/>
  <c r="O239" i="1"/>
  <c r="O37" i="1"/>
  <c r="O22" i="1"/>
  <c r="O30" i="1"/>
  <c r="O32" i="1"/>
  <c r="O233" i="1"/>
  <c r="O171" i="1"/>
  <c r="O272" i="1"/>
  <c r="O295" i="1"/>
  <c r="O442" i="1"/>
  <c r="O331" i="1"/>
  <c r="O659" i="1"/>
  <c r="O400" i="1"/>
  <c r="O303" i="1"/>
  <c r="O453" i="1"/>
  <c r="O75" i="1"/>
  <c r="O41" i="1"/>
  <c r="O403" i="1"/>
  <c r="O834" i="1"/>
  <c r="O38" i="1"/>
  <c r="O415" i="1"/>
  <c r="O352" i="1"/>
  <c r="O319" i="1"/>
  <c r="O288" i="1"/>
  <c r="O187" i="1"/>
  <c r="O47" i="1"/>
  <c r="O110" i="1"/>
  <c r="O463" i="1"/>
  <c r="O251" i="1"/>
  <c r="O347" i="1"/>
  <c r="O91" i="1"/>
  <c r="O214" i="1"/>
  <c r="O431" i="1"/>
  <c r="O153" i="1"/>
  <c r="O141" i="1"/>
  <c r="O11" i="1"/>
  <c r="O481" i="1"/>
  <c r="O142" i="1"/>
  <c r="O421" i="1"/>
  <c r="O78" i="1"/>
  <c r="O143" i="1"/>
  <c r="O866" i="1"/>
  <c r="O151" i="1"/>
  <c r="O210" i="1"/>
  <c r="O51" i="1"/>
  <c r="O283" i="1"/>
  <c r="O556" i="1"/>
  <c r="O97" i="1"/>
  <c r="O168" i="1"/>
  <c r="O95" i="1"/>
  <c r="O185" i="1"/>
  <c r="O377" i="1"/>
  <c r="O119" i="1"/>
  <c r="O115" i="1"/>
  <c r="O216" i="1"/>
  <c r="O116" i="1"/>
  <c r="O201" i="1"/>
  <c r="O215" i="1"/>
  <c r="O385" i="1"/>
  <c r="O339" i="1"/>
  <c r="O84" i="1"/>
  <c r="O192" i="1"/>
  <c r="O10" i="1"/>
  <c r="O313" i="1"/>
  <c r="O512" i="1"/>
  <c r="O282" i="1"/>
  <c r="O323" i="1"/>
  <c r="O106" i="1"/>
  <c r="O294" i="1"/>
  <c r="O20" i="1"/>
  <c r="O80" i="1"/>
  <c r="O17" i="1"/>
  <c r="O312" i="1"/>
  <c r="O217" i="1"/>
  <c r="O434" i="1"/>
  <c r="O416" i="1"/>
  <c r="O227" i="1"/>
  <c r="O305" i="1"/>
  <c r="O254" i="1"/>
  <c r="O179" i="1"/>
  <c r="O155" i="1"/>
  <c r="O29" i="1"/>
  <c r="O498" i="1"/>
  <c r="O692" i="1"/>
  <c r="O499" i="1"/>
  <c r="O178" i="1"/>
  <c r="O180" i="1"/>
  <c r="O204" i="1"/>
  <c r="O211" i="1"/>
  <c r="O330" i="1"/>
  <c r="O252" i="1"/>
  <c r="O93" i="1"/>
  <c r="O459" i="1"/>
  <c r="O49" i="1"/>
  <c r="O28" i="1"/>
  <c r="O285" i="1"/>
  <c r="O276" i="1"/>
  <c r="O341" i="1"/>
  <c r="O381" i="1"/>
  <c r="O296" i="1"/>
  <c r="O218" i="1"/>
  <c r="O73" i="1"/>
  <c r="O425" i="1"/>
  <c r="O363" i="1"/>
  <c r="O253" i="1"/>
  <c r="O205" i="1"/>
  <c r="O523" i="1"/>
  <c r="O50" i="1"/>
  <c r="O137" i="1"/>
  <c r="O62" i="1"/>
  <c r="O123" i="1"/>
  <c r="O468" i="1"/>
  <c r="O435" i="1"/>
  <c r="O396" i="1"/>
  <c r="O148" i="1"/>
  <c r="O68" i="1"/>
  <c r="O275" i="1"/>
  <c r="O56" i="1"/>
  <c r="O145" i="1"/>
  <c r="O108" i="1"/>
  <c r="O157" i="1"/>
  <c r="O44" i="1"/>
  <c r="O758" i="1"/>
  <c r="O386" i="1"/>
  <c r="O529" i="1"/>
  <c r="O401" i="1"/>
  <c r="O885" i="1"/>
  <c r="O9" i="1"/>
  <c r="O5" i="1"/>
  <c r="O89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C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Pivottabellen sorteras först efter toalsumma för sista året. ATC7 sorteras fallande  med de ?? Högsta DDD-uppgifterna för varje arb.</t>
        </r>
      </text>
    </comment>
  </commentList>
</comments>
</file>

<file path=xl/sharedStrings.xml><?xml version="1.0" encoding="utf-8"?>
<sst xmlns="http://schemas.openxmlformats.org/spreadsheetml/2006/main" count="9327" uniqueCount="423">
  <si>
    <t>Data</t>
  </si>
  <si>
    <t>Antal av 2009</t>
  </si>
  <si>
    <t>Antal av 2010</t>
  </si>
  <si>
    <t>J01CE02</t>
  </si>
  <si>
    <t>J01CA04</t>
  </si>
  <si>
    <t>amoxicillin</t>
  </si>
  <si>
    <t>J01FF01</t>
  </si>
  <si>
    <t>klindamycin</t>
  </si>
  <si>
    <t>J01AA02</t>
  </si>
  <si>
    <t>doxycyklin</t>
  </si>
  <si>
    <t>J01FA01</t>
  </si>
  <si>
    <t>erytromycin</t>
  </si>
  <si>
    <t>J01CF05</t>
  </si>
  <si>
    <t>flukloxacillin</t>
  </si>
  <si>
    <t>J01MA02</t>
  </si>
  <si>
    <t>ciprofloxacin</t>
  </si>
  <si>
    <t>J01CR02</t>
  </si>
  <si>
    <t>amoxicillin och enzymhämmare</t>
  </si>
  <si>
    <t>J01DD14</t>
  </si>
  <si>
    <t>ceftibuten</t>
  </si>
  <si>
    <t>J01XE01</t>
  </si>
  <si>
    <t>nitrofurantoin</t>
  </si>
  <si>
    <t>J01MA06</t>
  </si>
  <si>
    <t>norfloxacin</t>
  </si>
  <si>
    <t>J01FA09</t>
  </si>
  <si>
    <t>klaritromycin</t>
  </si>
  <si>
    <t>J01EE01</t>
  </si>
  <si>
    <t>sulfametoxazol och trimetoprim</t>
  </si>
  <si>
    <t>J01EA01</t>
  </si>
  <si>
    <t>trimetoprim</t>
  </si>
  <si>
    <t>J01DC08</t>
  </si>
  <si>
    <t>lorakarbef</t>
  </si>
  <si>
    <t>J01DB05</t>
  </si>
  <si>
    <t>cefadroxil</t>
  </si>
  <si>
    <t>J01CA08</t>
  </si>
  <si>
    <t>pivmecillinam</t>
  </si>
  <si>
    <t>J01AA07</t>
  </si>
  <si>
    <t>tetracyklin</t>
  </si>
  <si>
    <t>J01AA04</t>
  </si>
  <si>
    <t>lymecyklin</t>
  </si>
  <si>
    <t>J01MA12</t>
  </si>
  <si>
    <t>levofloxacin</t>
  </si>
  <si>
    <t>J01XC01</t>
  </si>
  <si>
    <t>fusidinsyra</t>
  </si>
  <si>
    <t>J01MA01</t>
  </si>
  <si>
    <t>ofloxacin</t>
  </si>
  <si>
    <t>J01FA10</t>
  </si>
  <si>
    <t>azitromycin</t>
  </si>
  <si>
    <t>J01DC02</t>
  </si>
  <si>
    <t>cefuroxim</t>
  </si>
  <si>
    <t>J01AA06</t>
  </si>
  <si>
    <t>oxitetracyklin</t>
  </si>
  <si>
    <t>J01MA14</t>
  </si>
  <si>
    <t>moxifloxacin</t>
  </si>
  <si>
    <t>J01CE08</t>
  </si>
  <si>
    <t>bensatin bensylpenicillin</t>
  </si>
  <si>
    <t>J01DD01</t>
  </si>
  <si>
    <t>cefotaxim</t>
  </si>
  <si>
    <t>J01CA01</t>
  </si>
  <si>
    <t>ampicillin</t>
  </si>
  <si>
    <t>J01XX08</t>
  </si>
  <si>
    <t>linezolid</t>
  </si>
  <si>
    <t>J01CF02</t>
  </si>
  <si>
    <t>kloxacillin</t>
  </si>
  <si>
    <t>J01DD04</t>
  </si>
  <si>
    <t>ceftriaxon</t>
  </si>
  <si>
    <t>J01GB01</t>
  </si>
  <si>
    <t>tobramycin</t>
  </si>
  <si>
    <t>J01DD02</t>
  </si>
  <si>
    <t>ceftazidim</t>
  </si>
  <si>
    <t>J01DH02</t>
  </si>
  <si>
    <t>meropenem</t>
  </si>
  <si>
    <t>J01CR05</t>
  </si>
  <si>
    <t>piperacillin och enzymhämmare</t>
  </si>
  <si>
    <t>J01CF01</t>
  </si>
  <si>
    <t>dikloxacillin</t>
  </si>
  <si>
    <t>J01CE01</t>
  </si>
  <si>
    <t>J01GB03</t>
  </si>
  <si>
    <t>gentamicin</t>
  </si>
  <si>
    <t>J01ÖÖÖÖ</t>
  </si>
  <si>
    <t>antibakteriella medel för syst</t>
  </si>
  <si>
    <t>J01XA02</t>
  </si>
  <si>
    <t>teikoplanin</t>
  </si>
  <si>
    <t>J01DD54</t>
  </si>
  <si>
    <t>ceftriaxon, kombinationer</t>
  </si>
  <si>
    <t>J01GB06</t>
  </si>
  <si>
    <t>amikacin</t>
  </si>
  <si>
    <t>J01XXÖÖ</t>
  </si>
  <si>
    <t>övriga antibakteriella medel</t>
  </si>
  <si>
    <t>J01XA01</t>
  </si>
  <si>
    <t>vankomycin</t>
  </si>
  <si>
    <t>J01XB01</t>
  </si>
  <si>
    <t>kolistin</t>
  </si>
  <si>
    <t>ATC7-kod</t>
  </si>
  <si>
    <t>Substans</t>
  </si>
  <si>
    <t>BE</t>
  </si>
  <si>
    <t>Klinik</t>
  </si>
  <si>
    <t>1020</t>
  </si>
  <si>
    <t>HS KR ORTOPEDKLINIK</t>
  </si>
  <si>
    <t>1017</t>
  </si>
  <si>
    <t>HS KR INFEKTIONSKLINIKEN</t>
  </si>
  <si>
    <t>1024</t>
  </si>
  <si>
    <t>HS KR KVINNOKLINIK</t>
  </si>
  <si>
    <t>2066</t>
  </si>
  <si>
    <t>HS ON MEDICIN KLINIK</t>
  </si>
  <si>
    <t>1015</t>
  </si>
  <si>
    <t>HS KR MEDICIN KLINIKEN</t>
  </si>
  <si>
    <t>1016</t>
  </si>
  <si>
    <t>HS KR HUDKLINIKEN</t>
  </si>
  <si>
    <t>1019</t>
  </si>
  <si>
    <t>HS KRON KIR KLINIK</t>
  </si>
  <si>
    <t>1011</t>
  </si>
  <si>
    <t>HS KR ANESTESIKLINIKEN</t>
  </si>
  <si>
    <t>2045</t>
  </si>
  <si>
    <t>HS VK MEDICINKLINIK</t>
  </si>
  <si>
    <t>2023</t>
  </si>
  <si>
    <t>HS MÖDRAHÄLSOVÅRD NORR</t>
  </si>
  <si>
    <t>2072</t>
  </si>
  <si>
    <t>HS ON AKUTKLINIK</t>
  </si>
  <si>
    <t>2050</t>
  </si>
  <si>
    <t>HS VK ORTOPEDISK KLINIK</t>
  </si>
  <si>
    <t>1018</t>
  </si>
  <si>
    <t>HS KR GERIATRISKA KLINIKEN</t>
  </si>
  <si>
    <t>2060</t>
  </si>
  <si>
    <t>HS ON ORTOPEDISK KLINIK</t>
  </si>
  <si>
    <t>2049</t>
  </si>
  <si>
    <t>HS VK KIRURGISK KLINIK</t>
  </si>
  <si>
    <t>J01XD01</t>
  </si>
  <si>
    <t>metronidazol</t>
  </si>
  <si>
    <t>1013</t>
  </si>
  <si>
    <t>HS KR PREHOSPITALA KLINIKEN</t>
  </si>
  <si>
    <t>HS VK KLIN F REHAB OCH GERIATRIK</t>
  </si>
  <si>
    <t>1023</t>
  </si>
  <si>
    <t>HS KR BARN- OCH UNGDOMSKLINIK</t>
  </si>
  <si>
    <t>J01DH51</t>
  </si>
  <si>
    <t>imipenem med enzymhämmare</t>
  </si>
  <si>
    <t>2037</t>
  </si>
  <si>
    <t>VK OPERATION OCH INTENSIVVÅRDSKLINIK</t>
  </si>
  <si>
    <t>2047</t>
  </si>
  <si>
    <t>HS VK AKUTMOTTAGNING</t>
  </si>
  <si>
    <t>2054</t>
  </si>
  <si>
    <t>HS VK KVINNOKLINIK</t>
  </si>
  <si>
    <t>2053</t>
  </si>
  <si>
    <t>HS VK  MED BARNKLINIK</t>
  </si>
  <si>
    <t>1021</t>
  </si>
  <si>
    <t>HS KR ÖGONKLINIK</t>
  </si>
  <si>
    <t>HS VK ÖRONKLINIK</t>
  </si>
  <si>
    <t>J01DH03</t>
  </si>
  <si>
    <t>ertapenem</t>
  </si>
  <si>
    <t>J01AA12</t>
  </si>
  <si>
    <t>tigecyklin</t>
  </si>
  <si>
    <t>J01DF01</t>
  </si>
  <si>
    <t>aztreonam</t>
  </si>
  <si>
    <t>2063</t>
  </si>
  <si>
    <t>HS ON SPECIALISTENHET</t>
  </si>
  <si>
    <t>J01GB07</t>
  </si>
  <si>
    <t>netilmicin</t>
  </si>
  <si>
    <t>2046</t>
  </si>
  <si>
    <t>HS VK HUDKLINIK</t>
  </si>
  <si>
    <t>J01DD08</t>
  </si>
  <si>
    <t>cefixim</t>
  </si>
  <si>
    <t>2051</t>
  </si>
  <si>
    <t>HS VK ÖGONKLINIK</t>
  </si>
  <si>
    <t>J01BA01</t>
  </si>
  <si>
    <t>kloramfenikol</t>
  </si>
  <si>
    <t>J01FA06</t>
  </si>
  <si>
    <t>roxitromycin</t>
  </si>
  <si>
    <t>2040</t>
  </si>
  <si>
    <t>VK SJUKHUSGEM</t>
  </si>
  <si>
    <t>J01DE01</t>
  </si>
  <si>
    <t>cefepim</t>
  </si>
  <si>
    <t>2061</t>
  </si>
  <si>
    <t>HS ON SJUKHUSGEM</t>
  </si>
  <si>
    <t>(Alla)</t>
  </si>
  <si>
    <t>HS ONKOLOGISKA KLINIKEN</t>
  </si>
  <si>
    <t>bensylpenicillin</t>
  </si>
  <si>
    <t>fenoximetylpenicillin</t>
  </si>
  <si>
    <t>J01XX09</t>
  </si>
  <si>
    <t>daptomycin</t>
  </si>
  <si>
    <t>Totalsumma</t>
  </si>
  <si>
    <t>Summa</t>
  </si>
  <si>
    <t>Antal av 2011</t>
  </si>
  <si>
    <t>Antal av 2012</t>
  </si>
  <si>
    <t>2009</t>
  </si>
  <si>
    <t>2010</t>
  </si>
  <si>
    <t>2011</t>
  </si>
  <si>
    <t>2012</t>
  </si>
  <si>
    <t>koll</t>
  </si>
  <si>
    <t>1006</t>
  </si>
  <si>
    <t>HS Sjukhusgem LSK</t>
  </si>
  <si>
    <t>HS Kr Anestesikl</t>
  </si>
  <si>
    <t>HS Kr Med klin</t>
  </si>
  <si>
    <t>HS Kr Hudklin</t>
  </si>
  <si>
    <t>HS Kr Inf klin</t>
  </si>
  <si>
    <t>HS Kr Geriatriska kliniken</t>
  </si>
  <si>
    <t>HS KrOn Kir klin</t>
  </si>
  <si>
    <t>HS Kr Ortopedklin</t>
  </si>
  <si>
    <t>HS Kr Ögonklin</t>
  </si>
  <si>
    <t>HS Kr Kvinnoklin</t>
  </si>
  <si>
    <t>HS Mödrahälsovård Norr</t>
  </si>
  <si>
    <t>HS Vk Operation intensivvklin</t>
  </si>
  <si>
    <t>HS Vk Sjukhus gem</t>
  </si>
  <si>
    <t>HS Kr Akutkliniken</t>
  </si>
  <si>
    <t>HS Kr Barn-ungd kl</t>
  </si>
  <si>
    <t>HS Vk Medicinklinik</t>
  </si>
  <si>
    <t>HS Vk Hudklinik</t>
  </si>
  <si>
    <t>HS Vk Akutmottagning</t>
  </si>
  <si>
    <t>HS Vk Kirurgklinik</t>
  </si>
  <si>
    <t>HS Vk Ortopedklinik</t>
  </si>
  <si>
    <t>HS Vk Ögonklinik</t>
  </si>
  <si>
    <t>HS Vk Med barnklinik</t>
  </si>
  <si>
    <t>HS Vk Kvinnoklinik</t>
  </si>
  <si>
    <t>HS On Ortopedklinik</t>
  </si>
  <si>
    <t>HS On Sjukhus gem</t>
  </si>
  <si>
    <t>HS On Medicinklinik</t>
  </si>
  <si>
    <t>HS On Akutklinik</t>
  </si>
  <si>
    <t>År 2015</t>
  </si>
  <si>
    <t>1007</t>
  </si>
  <si>
    <t>År 2016</t>
  </si>
  <si>
    <t>Tedizolid</t>
  </si>
  <si>
    <t>J01DI54</t>
  </si>
  <si>
    <t>J01XX11</t>
  </si>
  <si>
    <t>J01DI02</t>
  </si>
  <si>
    <t>År 2017</t>
  </si>
  <si>
    <t>HS On Specialistenhet</t>
  </si>
  <si>
    <t>Doxycyklin</t>
  </si>
  <si>
    <t>Lymecyklin</t>
  </si>
  <si>
    <t>Ampicillin</t>
  </si>
  <si>
    <t>Amoxicillin</t>
  </si>
  <si>
    <t>Pivmecillinam</t>
  </si>
  <si>
    <t>Bensylpenicillin</t>
  </si>
  <si>
    <t>Fenoximetylpenicillin</t>
  </si>
  <si>
    <t>Kloxacillin</t>
  </si>
  <si>
    <t>Flukloxacillin</t>
  </si>
  <si>
    <t>Amoxicillin och betalaktamashämmare</t>
  </si>
  <si>
    <t>Piperacillin och betalaktamashämmare</t>
  </si>
  <si>
    <t>Cefadroxil</t>
  </si>
  <si>
    <t>Cefuroxim</t>
  </si>
  <si>
    <t>Cefotaxim</t>
  </si>
  <si>
    <t>Ceftazidim</t>
  </si>
  <si>
    <t>Ceftriaxon</t>
  </si>
  <si>
    <t>Ceftibuten</t>
  </si>
  <si>
    <t>Aztreonam</t>
  </si>
  <si>
    <t>Meropenem</t>
  </si>
  <si>
    <t>Ertapenem</t>
  </si>
  <si>
    <t>Imipenem och cilastatin</t>
  </si>
  <si>
    <t>Trimetoprim</t>
  </si>
  <si>
    <t>Sulfametoxazol och trimetoprim</t>
  </si>
  <si>
    <t>Erytromycin</t>
  </si>
  <si>
    <t>Klaritromycin</t>
  </si>
  <si>
    <t>Azitromycin</t>
  </si>
  <si>
    <t>Klindamycin</t>
  </si>
  <si>
    <t>Gentamicin</t>
  </si>
  <si>
    <t>Ciprofloxacin</t>
  </si>
  <si>
    <t>Levofloxacin</t>
  </si>
  <si>
    <t>Moxifloxacin</t>
  </si>
  <si>
    <t>Vankomycin</t>
  </si>
  <si>
    <t>Fusidinsyra</t>
  </si>
  <si>
    <t>Metronidazol</t>
  </si>
  <si>
    <t>Nitrofurantoin</t>
  </si>
  <si>
    <t>Linezolid</t>
  </si>
  <si>
    <t>Daptomycin</t>
  </si>
  <si>
    <t>Tigecyklin</t>
  </si>
  <si>
    <t>Amikacin</t>
  </si>
  <si>
    <t>Tobramycin</t>
  </si>
  <si>
    <t>Ceftarolinfosamil</t>
  </si>
  <si>
    <t>Ceftolozan och betalaktamashämmare</t>
  </si>
  <si>
    <t>Teikoplanin</t>
  </si>
  <si>
    <t>J01XA04</t>
  </si>
  <si>
    <t>Dalbavancin</t>
  </si>
  <si>
    <t>Kolistin</t>
  </si>
  <si>
    <t>1025</t>
  </si>
  <si>
    <t>2055</t>
  </si>
  <si>
    <t>2073</t>
  </si>
  <si>
    <t>3003</t>
  </si>
  <si>
    <t>3010</t>
  </si>
  <si>
    <t>3015</t>
  </si>
  <si>
    <t>3016</t>
  </si>
  <si>
    <t>3018</t>
  </si>
  <si>
    <t>3019</t>
  </si>
  <si>
    <t>3020</t>
  </si>
  <si>
    <t>3030</t>
  </si>
  <si>
    <t>3031</t>
  </si>
  <si>
    <t>3032</t>
  </si>
  <si>
    <t>3033</t>
  </si>
  <si>
    <t>3035</t>
  </si>
  <si>
    <t>3036</t>
  </si>
  <si>
    <t>3037</t>
  </si>
  <si>
    <t>3038</t>
  </si>
  <si>
    <t>3039</t>
  </si>
  <si>
    <t>3040</t>
  </si>
  <si>
    <t>3041</t>
  </si>
  <si>
    <t>6002</t>
  </si>
  <si>
    <t>7011</t>
  </si>
  <si>
    <t>7012</t>
  </si>
  <si>
    <t>Tetracyklin</t>
  </si>
  <si>
    <t>7021</t>
  </si>
  <si>
    <t>7022</t>
  </si>
  <si>
    <t>7023</t>
  </si>
  <si>
    <t>7024</t>
  </si>
  <si>
    <t>7025</t>
  </si>
  <si>
    <t>7030</t>
  </si>
  <si>
    <t>7031</t>
  </si>
  <si>
    <t>7034</t>
  </si>
  <si>
    <t>7037</t>
  </si>
  <si>
    <t>7038</t>
  </si>
  <si>
    <t>7039</t>
  </si>
  <si>
    <t>7913</t>
  </si>
  <si>
    <t>2015</t>
  </si>
  <si>
    <t>2016</t>
  </si>
  <si>
    <t>2017</t>
  </si>
  <si>
    <t>2018</t>
  </si>
  <si>
    <t>År 2018</t>
  </si>
  <si>
    <t>Vuxenpsykiatri Söder</t>
  </si>
  <si>
    <t>Vuxenpsykiatri Norr</t>
  </si>
  <si>
    <t>Barn o ungdomspsykiatri</t>
  </si>
  <si>
    <t>PV Sjukvårdsrådgivning</t>
  </si>
  <si>
    <t>PV Torsås</t>
  </si>
  <si>
    <t>PV Stensö Kr</t>
  </si>
  <si>
    <t>PV Kvarnholmen Kr</t>
  </si>
  <si>
    <t>PV Borgholm</t>
  </si>
  <si>
    <t>PV Nybro</t>
  </si>
  <si>
    <t>PV Mönsterås</t>
  </si>
  <si>
    <t>PV Blomstermåla</t>
  </si>
  <si>
    <t>PV Högsby</t>
  </si>
  <si>
    <t>PV Hultsfred</t>
  </si>
  <si>
    <t>PV Vimmerby</t>
  </si>
  <si>
    <t>PV Blå Kusten On</t>
  </si>
  <si>
    <t>PV Kristineberg On</t>
  </si>
  <si>
    <t>PV St Trädgårdsgatan Vk</t>
  </si>
  <si>
    <t>PV Esplanaden Vk</t>
  </si>
  <si>
    <t>PV Gamleby</t>
  </si>
  <si>
    <t>Rättspsykiatri</t>
  </si>
  <si>
    <t>Kr STV och lab</t>
  </si>
  <si>
    <t>Vk STV</t>
  </si>
  <si>
    <t>ATV Ljungbyh Torsås</t>
  </si>
  <si>
    <t>ATV Borgholm</t>
  </si>
  <si>
    <t>ATV Smålandsgatan</t>
  </si>
  <si>
    <t>ATV Berga</t>
  </si>
  <si>
    <t>ATV Lindsdal</t>
  </si>
  <si>
    <t>ATV M-långa/Färjestaden</t>
  </si>
  <si>
    <t>ATV Mönsterås</t>
  </si>
  <si>
    <t>ATV Vk Ankarsrum</t>
  </si>
  <si>
    <t>ATV Ohamn/Högsby</t>
  </si>
  <si>
    <t>ATV Hultsfred</t>
  </si>
  <si>
    <t>ATV Vimmerby</t>
  </si>
  <si>
    <t>CV Hälsoval verksamhet</t>
  </si>
  <si>
    <t>1091</t>
  </si>
  <si>
    <t>HS Onkologiska kliniken</t>
  </si>
  <si>
    <t>PV Gripen On</t>
  </si>
  <si>
    <t>7035</t>
  </si>
  <si>
    <t>ATV Gamleby</t>
  </si>
  <si>
    <t>0</t>
  </si>
  <si>
    <t>År 2019</t>
  </si>
  <si>
    <t>HS Klinisk mikrobiologi</t>
  </si>
  <si>
    <t>2052</t>
  </si>
  <si>
    <t>HS Vk Öronklinik</t>
  </si>
  <si>
    <t>PV Färjestaden</t>
  </si>
  <si>
    <t>3023</t>
  </si>
  <si>
    <t>PV Mörbylånga</t>
  </si>
  <si>
    <t>7026</t>
  </si>
  <si>
    <t>ATV Emmaboda/Nybro</t>
  </si>
  <si>
    <t>2019</t>
  </si>
  <si>
    <t>2020</t>
  </si>
  <si>
    <t>År 2020</t>
  </si>
  <si>
    <t>2021</t>
  </si>
  <si>
    <t>J01DD52</t>
  </si>
  <si>
    <t>Ceftazidim och betalaktamashämmare</t>
  </si>
  <si>
    <t>3012</t>
  </si>
  <si>
    <t>PV Norrliden Kr</t>
  </si>
  <si>
    <t>-</t>
  </si>
  <si>
    <t>År 2021</t>
  </si>
  <si>
    <t>2022</t>
  </si>
  <si>
    <t>7914</t>
  </si>
  <si>
    <t>CV Specialister Privata</t>
  </si>
  <si>
    <t>År 2022</t>
  </si>
  <si>
    <t>BASENH_TEXT</t>
  </si>
  <si>
    <t>ATCKOD_7</t>
  </si>
  <si>
    <t>ATCKOD_7_BEN</t>
  </si>
  <si>
    <t>År</t>
  </si>
  <si>
    <t>PV 1177 på telefon</t>
  </si>
  <si>
    <t>3021</t>
  </si>
  <si>
    <t>PV Emmaboda</t>
  </si>
  <si>
    <t>3042</t>
  </si>
  <si>
    <t>PV Ankarsrum</t>
  </si>
  <si>
    <t>Total</t>
  </si>
  <si>
    <t>Aktuella val:</t>
  </si>
  <si>
    <t>Koll</t>
  </si>
  <si>
    <t>1011J01DC02</t>
  </si>
  <si>
    <t>1015J01DD52</t>
  </si>
  <si>
    <t>1015J01GB06</t>
  </si>
  <si>
    <t>1018J01AA04</t>
  </si>
  <si>
    <t>1018J01XA04</t>
  </si>
  <si>
    <t>1018J01XX08</t>
  </si>
  <si>
    <t>1020J01DD04</t>
  </si>
  <si>
    <t>1023J01DI02</t>
  </si>
  <si>
    <t>1023J01XA04</t>
  </si>
  <si>
    <t>1023J01XX09</t>
  </si>
  <si>
    <t>2037J01DI54</t>
  </si>
  <si>
    <t>2049J01FA09</t>
  </si>
  <si>
    <t>2050J01DH51</t>
  </si>
  <si>
    <t>2060J01DH03</t>
  </si>
  <si>
    <t>3018J01GB06</t>
  </si>
  <si>
    <t>3021J01CA04</t>
  </si>
  <si>
    <t>3032J01FF01</t>
  </si>
  <si>
    <t>3037J01CE02</t>
  </si>
  <si>
    <t>3042J01CA08</t>
  </si>
  <si>
    <t>3042J01CE02</t>
  </si>
  <si>
    <t>3042J01XE01</t>
  </si>
  <si>
    <t>7025J01FF01</t>
  </si>
  <si>
    <t>-J01AA02</t>
  </si>
  <si>
    <t>-J01CA08</t>
  </si>
  <si>
    <t>-J01CF05</t>
  </si>
  <si>
    <t>-J01DD52</t>
  </si>
  <si>
    <t>År 2023</t>
  </si>
  <si>
    <t>2024</t>
  </si>
  <si>
    <t>Check!</t>
  </si>
  <si>
    <t>J01DI04</t>
  </si>
  <si>
    <t>Cefiderokol</t>
  </si>
  <si>
    <t>3014</t>
  </si>
  <si>
    <t>PV Lindsdal</t>
  </si>
  <si>
    <t>År: 2024</t>
  </si>
  <si>
    <t>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</si>
</sst>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363636"/>
      <name val="Arial"/>
      <family val="2"/>
    </font>
    <font>
      <sz val="9"/>
      <color rgb="FF363636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medium">
        <color rgb="FFDCDCDC"/>
      </left>
      <right style="thin">
        <color rgb="FFDCDCDC"/>
      </right>
      <top style="thin">
        <color rgb="FFDCDCDC"/>
      </top>
      <bottom style="medium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0" xfId="0" applyBorder="1"/>
    <xf numFmtId="0" fontId="1" fillId="0" borderId="0" xfId="0" applyFont="1" applyFill="1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3" fontId="0" fillId="0" borderId="0" xfId="0" applyNumberFormat="1"/>
    <xf numFmtId="0" fontId="1" fillId="0" borderId="0" xfId="0" applyFont="1" applyBorder="1"/>
    <xf numFmtId="0" fontId="0" fillId="0" borderId="3" xfId="0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5" xfId="0" applyBorder="1"/>
    <xf numFmtId="0" fontId="0" fillId="0" borderId="6" xfId="0" applyNumberFormat="1" applyBorder="1"/>
    <xf numFmtId="0" fontId="0" fillId="0" borderId="7" xfId="0" applyFill="1" applyBorder="1" applyAlignment="1"/>
    <xf numFmtId="0" fontId="0" fillId="0" borderId="8" xfId="0" applyFill="1" applyBorder="1" applyAlignment="1"/>
    <xf numFmtId="0" fontId="6" fillId="0" borderId="9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3" fontId="5" fillId="0" borderId="0" xfId="0" quotePrefix="1" applyNumberFormat="1" applyFont="1" applyBorder="1"/>
    <xf numFmtId="0" fontId="5" fillId="0" borderId="0" xfId="0" applyFont="1" applyBorder="1"/>
    <xf numFmtId="3" fontId="5" fillId="0" borderId="0" xfId="0" applyNumberFormat="1" applyFont="1" applyFill="1" applyBorder="1"/>
    <xf numFmtId="49" fontId="5" fillId="0" borderId="0" xfId="0" applyNumberFormat="1" applyFont="1" applyFill="1" applyBorder="1" applyProtection="1">
      <protection locked="0"/>
    </xf>
    <xf numFmtId="3" fontId="5" fillId="0" borderId="0" xfId="0" applyNumberFormat="1" applyFont="1" applyFill="1"/>
    <xf numFmtId="3" fontId="5" fillId="0" borderId="0" xfId="0" applyNumberFormat="1" applyFont="1" applyBorder="1"/>
    <xf numFmtId="0" fontId="0" fillId="0" borderId="0" xfId="0" applyAlignment="1">
      <alignment wrapText="1"/>
    </xf>
    <xf numFmtId="0" fontId="7" fillId="0" borderId="0" xfId="0" applyFont="1" applyFill="1"/>
    <xf numFmtId="0" fontId="8" fillId="0" borderId="0" xfId="0" applyFont="1" applyBorder="1"/>
    <xf numFmtId="0" fontId="7" fillId="0" borderId="0" xfId="0" applyFont="1" applyFill="1" applyBorder="1"/>
    <xf numFmtId="49" fontId="7" fillId="0" borderId="0" xfId="0" applyNumberFormat="1" applyFont="1" applyBorder="1"/>
    <xf numFmtId="0" fontId="0" fillId="0" borderId="0" xfId="0" applyFill="1"/>
    <xf numFmtId="3" fontId="1" fillId="2" borderId="0" xfId="0" quotePrefix="1" applyNumberFormat="1" applyFont="1" applyFill="1" applyBorder="1" applyProtection="1">
      <protection locked="0"/>
    </xf>
    <xf numFmtId="0" fontId="0" fillId="0" borderId="10" xfId="0" applyBorder="1"/>
    <xf numFmtId="0" fontId="0" fillId="0" borderId="10" xfId="0" pivotButton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3" fontId="0" fillId="0" borderId="10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15" xfId="0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20" xfId="0" applyBorder="1"/>
    <xf numFmtId="0" fontId="0" fillId="0" borderId="20" xfId="0" pivotButton="1" applyBorder="1" applyAlignment="1">
      <alignment wrapText="1"/>
    </xf>
    <xf numFmtId="0" fontId="9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164" fontId="10" fillId="4" borderId="23" xfId="0" applyNumberFormat="1" applyFont="1" applyFill="1" applyBorder="1" applyAlignment="1">
      <alignment horizontal="right" vertical="center"/>
    </xf>
    <xf numFmtId="0" fontId="10" fillId="4" borderId="23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left" vertical="center"/>
    </xf>
    <xf numFmtId="164" fontId="10" fillId="4" borderId="25" xfId="0" applyNumberFormat="1" applyFont="1" applyFill="1" applyBorder="1" applyAlignment="1">
      <alignment horizontal="left" vertical="center"/>
    </xf>
    <xf numFmtId="3" fontId="10" fillId="4" borderId="23" xfId="0" applyNumberFormat="1" applyFont="1" applyFill="1" applyBorder="1" applyAlignment="1">
      <alignment horizontal="right" vertical="center"/>
    </xf>
    <xf numFmtId="0" fontId="11" fillId="3" borderId="24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164" fontId="11" fillId="3" borderId="25" xfId="0" applyNumberFormat="1" applyFont="1" applyFill="1" applyBorder="1" applyAlignment="1">
      <alignment horizontal="left" vertical="center"/>
    </xf>
    <xf numFmtId="3" fontId="11" fillId="3" borderId="23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center"/>
    </xf>
    <xf numFmtId="3" fontId="0" fillId="0" borderId="0" xfId="0" applyNumberFormat="1" applyBorder="1"/>
  </cellXfs>
  <cellStyles count="2">
    <cellStyle name="Normal" xfId="0" builtinId="0"/>
    <cellStyle name="Normal 2" xfId="1" xr:uid="{00000000-0005-0000-0000-000001000000}"/>
  </cellStyles>
  <dxfs count="1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2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[2.4 Antal DDD per substans på rekvisition per arbetsplats årsvis.xlsx]Pivot topp 15 substans!Pivottabell1</c:name>
    <c:fmtId val="0"/>
  </c:pivotSource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Topp 15 Antal DDD på rekvisition för antibiotika</a:t>
            </a: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topp 15 substans'!$B$3:$B$4</c:f>
              <c:strCache>
                <c:ptCount val="1"/>
                <c:pt idx="0">
                  <c:v>År 2015</c:v>
                </c:pt>
              </c:strCache>
            </c:strRef>
          </c:tx>
          <c:invertIfNegative val="0"/>
          <c:cat>
            <c:strRef>
              <c:f>'Pivot topp 15 substans'!$A$5:$A$20</c:f>
              <c:strCache>
                <c:ptCount val="15"/>
                <c:pt idx="0">
                  <c:v>Kloxacillin</c:v>
                </c:pt>
                <c:pt idx="1">
                  <c:v>Piperacillin och betalaktamashämmare</c:v>
                </c:pt>
                <c:pt idx="2">
                  <c:v>Doxycyklin</c:v>
                </c:pt>
                <c:pt idx="3">
                  <c:v>Cefotaxim</c:v>
                </c:pt>
                <c:pt idx="4">
                  <c:v>Fenoximetylpenicillin</c:v>
                </c:pt>
                <c:pt idx="5">
                  <c:v>Bensylpenicillin</c:v>
                </c:pt>
                <c:pt idx="6">
                  <c:v>Ciprofloxacin</c:v>
                </c:pt>
                <c:pt idx="7">
                  <c:v>Flukloxacillin</c:v>
                </c:pt>
                <c:pt idx="8">
                  <c:v>Pivmecillinam</c:v>
                </c:pt>
                <c:pt idx="9">
                  <c:v>Sulfametoxazol och trimetoprim</c:v>
                </c:pt>
                <c:pt idx="10">
                  <c:v>Amoxicillin och betalaktamashämmare</c:v>
                </c:pt>
                <c:pt idx="11">
                  <c:v>Meropenem</c:v>
                </c:pt>
                <c:pt idx="12">
                  <c:v>Klindamycin</c:v>
                </c:pt>
                <c:pt idx="13">
                  <c:v>Amoxicillin</c:v>
                </c:pt>
                <c:pt idx="14">
                  <c:v>Nitrofurantoin</c:v>
                </c:pt>
              </c:strCache>
            </c:strRef>
          </c:cat>
          <c:val>
            <c:numRef>
              <c:f>'Pivot topp 15 substans'!$B$5:$B$20</c:f>
              <c:numCache>
                <c:formatCode>#,##0</c:formatCode>
                <c:ptCount val="15"/>
                <c:pt idx="0">
                  <c:v>14755</c:v>
                </c:pt>
                <c:pt idx="1">
                  <c:v>15855.300000000003</c:v>
                </c:pt>
                <c:pt idx="2">
                  <c:v>15917</c:v>
                </c:pt>
                <c:pt idx="3">
                  <c:v>3756.25</c:v>
                </c:pt>
                <c:pt idx="4">
                  <c:v>9427.1</c:v>
                </c:pt>
                <c:pt idx="5">
                  <c:v>7198.87</c:v>
                </c:pt>
                <c:pt idx="6">
                  <c:v>8845</c:v>
                </c:pt>
                <c:pt idx="7">
                  <c:v>5119.3</c:v>
                </c:pt>
                <c:pt idx="8">
                  <c:v>5113.6099999999997</c:v>
                </c:pt>
                <c:pt idx="9">
                  <c:v>3602.5</c:v>
                </c:pt>
                <c:pt idx="10">
                  <c:v>1775.0199999999998</c:v>
                </c:pt>
                <c:pt idx="11">
                  <c:v>2823.3699999999994</c:v>
                </c:pt>
                <c:pt idx="12">
                  <c:v>4473.6899999999996</c:v>
                </c:pt>
                <c:pt idx="13">
                  <c:v>7001.3899999999994</c:v>
                </c:pt>
                <c:pt idx="14">
                  <c:v>1166.25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7-4214-A437-B87DA5D22A24}"/>
            </c:ext>
          </c:extLst>
        </c:ser>
        <c:ser>
          <c:idx val="1"/>
          <c:order val="1"/>
          <c:tx>
            <c:strRef>
              <c:f>'Pivot topp 15 substans'!$C$3:$C$4</c:f>
              <c:strCache>
                <c:ptCount val="1"/>
                <c:pt idx="0">
                  <c:v>År 2016</c:v>
                </c:pt>
              </c:strCache>
            </c:strRef>
          </c:tx>
          <c:invertIfNegative val="0"/>
          <c:cat>
            <c:strRef>
              <c:f>'Pivot topp 15 substans'!$A$5:$A$20</c:f>
              <c:strCache>
                <c:ptCount val="15"/>
                <c:pt idx="0">
                  <c:v>Kloxacillin</c:v>
                </c:pt>
                <c:pt idx="1">
                  <c:v>Piperacillin och betalaktamashämmare</c:v>
                </c:pt>
                <c:pt idx="2">
                  <c:v>Doxycyklin</c:v>
                </c:pt>
                <c:pt idx="3">
                  <c:v>Cefotaxim</c:v>
                </c:pt>
                <c:pt idx="4">
                  <c:v>Fenoximetylpenicillin</c:v>
                </c:pt>
                <c:pt idx="5">
                  <c:v>Bensylpenicillin</c:v>
                </c:pt>
                <c:pt idx="6">
                  <c:v>Ciprofloxacin</c:v>
                </c:pt>
                <c:pt idx="7">
                  <c:v>Flukloxacillin</c:v>
                </c:pt>
                <c:pt idx="8">
                  <c:v>Pivmecillinam</c:v>
                </c:pt>
                <c:pt idx="9">
                  <c:v>Sulfametoxazol och trimetoprim</c:v>
                </c:pt>
                <c:pt idx="10">
                  <c:v>Amoxicillin och betalaktamashämmare</c:v>
                </c:pt>
                <c:pt idx="11">
                  <c:v>Meropenem</c:v>
                </c:pt>
                <c:pt idx="12">
                  <c:v>Klindamycin</c:v>
                </c:pt>
                <c:pt idx="13">
                  <c:v>Amoxicillin</c:v>
                </c:pt>
                <c:pt idx="14">
                  <c:v>Nitrofurantoin</c:v>
                </c:pt>
              </c:strCache>
            </c:strRef>
          </c:cat>
          <c:val>
            <c:numRef>
              <c:f>'Pivot topp 15 substans'!$C$5:$C$20</c:f>
              <c:numCache>
                <c:formatCode>#,##0</c:formatCode>
                <c:ptCount val="15"/>
                <c:pt idx="0">
                  <c:v>15330</c:v>
                </c:pt>
                <c:pt idx="1">
                  <c:v>16669.509999999995</c:v>
                </c:pt>
                <c:pt idx="2">
                  <c:v>16905</c:v>
                </c:pt>
                <c:pt idx="3">
                  <c:v>4606.25</c:v>
                </c:pt>
                <c:pt idx="4">
                  <c:v>9410.75</c:v>
                </c:pt>
                <c:pt idx="5">
                  <c:v>7400.53</c:v>
                </c:pt>
                <c:pt idx="6">
                  <c:v>9220</c:v>
                </c:pt>
                <c:pt idx="7">
                  <c:v>5042.1800000000012</c:v>
                </c:pt>
                <c:pt idx="8">
                  <c:v>5653.82</c:v>
                </c:pt>
                <c:pt idx="9">
                  <c:v>3670</c:v>
                </c:pt>
                <c:pt idx="10">
                  <c:v>1906.35</c:v>
                </c:pt>
                <c:pt idx="11">
                  <c:v>3224.45</c:v>
                </c:pt>
                <c:pt idx="12">
                  <c:v>3525.9</c:v>
                </c:pt>
                <c:pt idx="13">
                  <c:v>6614.670000000001</c:v>
                </c:pt>
                <c:pt idx="14">
                  <c:v>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17-4214-A437-B87DA5D22A24}"/>
            </c:ext>
          </c:extLst>
        </c:ser>
        <c:ser>
          <c:idx val="2"/>
          <c:order val="2"/>
          <c:tx>
            <c:strRef>
              <c:f>'Pivot topp 15 substans'!$D$3:$D$4</c:f>
              <c:strCache>
                <c:ptCount val="1"/>
                <c:pt idx="0">
                  <c:v>År 2017</c:v>
                </c:pt>
              </c:strCache>
            </c:strRef>
          </c:tx>
          <c:invertIfNegative val="0"/>
          <c:cat>
            <c:strRef>
              <c:f>'Pivot topp 15 substans'!$A$5:$A$20</c:f>
              <c:strCache>
                <c:ptCount val="15"/>
                <c:pt idx="0">
                  <c:v>Kloxacillin</c:v>
                </c:pt>
                <c:pt idx="1">
                  <c:v>Piperacillin och betalaktamashämmare</c:v>
                </c:pt>
                <c:pt idx="2">
                  <c:v>Doxycyklin</c:v>
                </c:pt>
                <c:pt idx="3">
                  <c:v>Cefotaxim</c:v>
                </c:pt>
                <c:pt idx="4">
                  <c:v>Fenoximetylpenicillin</c:v>
                </c:pt>
                <c:pt idx="5">
                  <c:v>Bensylpenicillin</c:v>
                </c:pt>
                <c:pt idx="6">
                  <c:v>Ciprofloxacin</c:v>
                </c:pt>
                <c:pt idx="7">
                  <c:v>Flukloxacillin</c:v>
                </c:pt>
                <c:pt idx="8">
                  <c:v>Pivmecillinam</c:v>
                </c:pt>
                <c:pt idx="9">
                  <c:v>Sulfametoxazol och trimetoprim</c:v>
                </c:pt>
                <c:pt idx="10">
                  <c:v>Amoxicillin och betalaktamashämmare</c:v>
                </c:pt>
                <c:pt idx="11">
                  <c:v>Meropenem</c:v>
                </c:pt>
                <c:pt idx="12">
                  <c:v>Klindamycin</c:v>
                </c:pt>
                <c:pt idx="13">
                  <c:v>Amoxicillin</c:v>
                </c:pt>
                <c:pt idx="14">
                  <c:v>Nitrofurantoin</c:v>
                </c:pt>
              </c:strCache>
            </c:strRef>
          </c:cat>
          <c:val>
            <c:numRef>
              <c:f>'Pivot topp 15 substans'!$D$5:$D$20</c:f>
              <c:numCache>
                <c:formatCode>#,##0</c:formatCode>
                <c:ptCount val="15"/>
                <c:pt idx="0">
                  <c:v>16220</c:v>
                </c:pt>
                <c:pt idx="1">
                  <c:v>10782.200000000003</c:v>
                </c:pt>
                <c:pt idx="2">
                  <c:v>14640</c:v>
                </c:pt>
                <c:pt idx="3">
                  <c:v>8945</c:v>
                </c:pt>
                <c:pt idx="4">
                  <c:v>8889.5</c:v>
                </c:pt>
                <c:pt idx="5">
                  <c:v>8039.7</c:v>
                </c:pt>
                <c:pt idx="6">
                  <c:v>8855</c:v>
                </c:pt>
                <c:pt idx="7">
                  <c:v>4947.5599999999995</c:v>
                </c:pt>
                <c:pt idx="8">
                  <c:v>5087.1400000000003</c:v>
                </c:pt>
                <c:pt idx="9">
                  <c:v>3180</c:v>
                </c:pt>
                <c:pt idx="10">
                  <c:v>1722.5099999999998</c:v>
                </c:pt>
                <c:pt idx="11">
                  <c:v>3327.68</c:v>
                </c:pt>
                <c:pt idx="12">
                  <c:v>3499.4799999999987</c:v>
                </c:pt>
                <c:pt idx="13">
                  <c:v>6634.98</c:v>
                </c:pt>
                <c:pt idx="14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17-4214-A437-B87DA5D22A24}"/>
            </c:ext>
          </c:extLst>
        </c:ser>
        <c:ser>
          <c:idx val="3"/>
          <c:order val="3"/>
          <c:tx>
            <c:strRef>
              <c:f>'Pivot topp 15 substans'!$E$3:$E$4</c:f>
              <c:strCache>
                <c:ptCount val="1"/>
                <c:pt idx="0">
                  <c:v>År 2018</c:v>
                </c:pt>
              </c:strCache>
            </c:strRef>
          </c:tx>
          <c:invertIfNegative val="0"/>
          <c:cat>
            <c:strRef>
              <c:f>'Pivot topp 15 substans'!$A$5:$A$20</c:f>
              <c:strCache>
                <c:ptCount val="15"/>
                <c:pt idx="0">
                  <c:v>Kloxacillin</c:v>
                </c:pt>
                <c:pt idx="1">
                  <c:v>Piperacillin och betalaktamashämmare</c:v>
                </c:pt>
                <c:pt idx="2">
                  <c:v>Doxycyklin</c:v>
                </c:pt>
                <c:pt idx="3">
                  <c:v>Cefotaxim</c:v>
                </c:pt>
                <c:pt idx="4">
                  <c:v>Fenoximetylpenicillin</c:v>
                </c:pt>
                <c:pt idx="5">
                  <c:v>Bensylpenicillin</c:v>
                </c:pt>
                <c:pt idx="6">
                  <c:v>Ciprofloxacin</c:v>
                </c:pt>
                <c:pt idx="7">
                  <c:v>Flukloxacillin</c:v>
                </c:pt>
                <c:pt idx="8">
                  <c:v>Pivmecillinam</c:v>
                </c:pt>
                <c:pt idx="9">
                  <c:v>Sulfametoxazol och trimetoprim</c:v>
                </c:pt>
                <c:pt idx="10">
                  <c:v>Amoxicillin och betalaktamashämmare</c:v>
                </c:pt>
                <c:pt idx="11">
                  <c:v>Meropenem</c:v>
                </c:pt>
                <c:pt idx="12">
                  <c:v>Klindamycin</c:v>
                </c:pt>
                <c:pt idx="13">
                  <c:v>Amoxicillin</c:v>
                </c:pt>
                <c:pt idx="14">
                  <c:v>Nitrofurantoin</c:v>
                </c:pt>
              </c:strCache>
            </c:strRef>
          </c:cat>
          <c:val>
            <c:numRef>
              <c:f>'Pivot topp 15 substans'!$E$5:$E$20</c:f>
              <c:numCache>
                <c:formatCode>#,##0</c:formatCode>
                <c:ptCount val="15"/>
                <c:pt idx="0">
                  <c:v>14205</c:v>
                </c:pt>
                <c:pt idx="1">
                  <c:v>12592.580000000005</c:v>
                </c:pt>
                <c:pt idx="2">
                  <c:v>12640</c:v>
                </c:pt>
                <c:pt idx="3">
                  <c:v>8292.5</c:v>
                </c:pt>
                <c:pt idx="4">
                  <c:v>8444.35</c:v>
                </c:pt>
                <c:pt idx="5">
                  <c:v>7227.1399999999985</c:v>
                </c:pt>
                <c:pt idx="6">
                  <c:v>8477.5</c:v>
                </c:pt>
                <c:pt idx="7">
                  <c:v>5409.9500000000007</c:v>
                </c:pt>
                <c:pt idx="8">
                  <c:v>5428.6399999999994</c:v>
                </c:pt>
                <c:pt idx="9">
                  <c:v>2917.5</c:v>
                </c:pt>
                <c:pt idx="10">
                  <c:v>2092.7699999999995</c:v>
                </c:pt>
                <c:pt idx="11">
                  <c:v>2771.27</c:v>
                </c:pt>
                <c:pt idx="12">
                  <c:v>3988.0500000000011</c:v>
                </c:pt>
                <c:pt idx="13">
                  <c:v>7208.2099999999991</c:v>
                </c:pt>
                <c:pt idx="14">
                  <c:v>1182.5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17-4214-A437-B87DA5D22A24}"/>
            </c:ext>
          </c:extLst>
        </c:ser>
        <c:ser>
          <c:idx val="4"/>
          <c:order val="4"/>
          <c:tx>
            <c:strRef>
              <c:f>'Pivot topp 15 substans'!$F$3:$F$4</c:f>
              <c:strCache>
                <c:ptCount val="1"/>
                <c:pt idx="0">
                  <c:v>År 2019</c:v>
                </c:pt>
              </c:strCache>
            </c:strRef>
          </c:tx>
          <c:invertIfNegative val="0"/>
          <c:cat>
            <c:strRef>
              <c:f>'Pivot topp 15 substans'!$A$5:$A$20</c:f>
              <c:strCache>
                <c:ptCount val="15"/>
                <c:pt idx="0">
                  <c:v>Kloxacillin</c:v>
                </c:pt>
                <c:pt idx="1">
                  <c:v>Piperacillin och betalaktamashämmare</c:v>
                </c:pt>
                <c:pt idx="2">
                  <c:v>Doxycyklin</c:v>
                </c:pt>
                <c:pt idx="3">
                  <c:v>Cefotaxim</c:v>
                </c:pt>
                <c:pt idx="4">
                  <c:v>Fenoximetylpenicillin</c:v>
                </c:pt>
                <c:pt idx="5">
                  <c:v>Bensylpenicillin</c:v>
                </c:pt>
                <c:pt idx="6">
                  <c:v>Ciprofloxacin</c:v>
                </c:pt>
                <c:pt idx="7">
                  <c:v>Flukloxacillin</c:v>
                </c:pt>
                <c:pt idx="8">
                  <c:v>Pivmecillinam</c:v>
                </c:pt>
                <c:pt idx="9">
                  <c:v>Sulfametoxazol och trimetoprim</c:v>
                </c:pt>
                <c:pt idx="10">
                  <c:v>Amoxicillin och betalaktamashämmare</c:v>
                </c:pt>
                <c:pt idx="11">
                  <c:v>Meropenem</c:v>
                </c:pt>
                <c:pt idx="12">
                  <c:v>Klindamycin</c:v>
                </c:pt>
                <c:pt idx="13">
                  <c:v>Amoxicillin</c:v>
                </c:pt>
                <c:pt idx="14">
                  <c:v>Nitrofurantoin</c:v>
                </c:pt>
              </c:strCache>
            </c:strRef>
          </c:cat>
          <c:val>
            <c:numRef>
              <c:f>'Pivot topp 15 substans'!$F$5:$F$20</c:f>
              <c:numCache>
                <c:formatCode>#,##0</c:formatCode>
                <c:ptCount val="15"/>
                <c:pt idx="0">
                  <c:v>17295</c:v>
                </c:pt>
                <c:pt idx="1">
                  <c:v>14101.230000000005</c:v>
                </c:pt>
                <c:pt idx="2">
                  <c:v>13790</c:v>
                </c:pt>
                <c:pt idx="3">
                  <c:v>8350</c:v>
                </c:pt>
                <c:pt idx="4">
                  <c:v>7844.5</c:v>
                </c:pt>
                <c:pt idx="5">
                  <c:v>7749.6799999999994</c:v>
                </c:pt>
                <c:pt idx="6">
                  <c:v>7915</c:v>
                </c:pt>
                <c:pt idx="7">
                  <c:v>5116.9400000000005</c:v>
                </c:pt>
                <c:pt idx="8">
                  <c:v>5393.3600000000006</c:v>
                </c:pt>
                <c:pt idx="9">
                  <c:v>3492.5</c:v>
                </c:pt>
                <c:pt idx="10">
                  <c:v>2183.17</c:v>
                </c:pt>
                <c:pt idx="11">
                  <c:v>2999.4400000000005</c:v>
                </c:pt>
                <c:pt idx="12">
                  <c:v>3221.9699999999993</c:v>
                </c:pt>
                <c:pt idx="13">
                  <c:v>6721.76</c:v>
                </c:pt>
                <c:pt idx="14">
                  <c:v>992.5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17-4214-A437-B87DA5D22A24}"/>
            </c:ext>
          </c:extLst>
        </c:ser>
        <c:ser>
          <c:idx val="5"/>
          <c:order val="5"/>
          <c:tx>
            <c:strRef>
              <c:f>'Pivot topp 15 substans'!$G$3:$G$4</c:f>
              <c:strCache>
                <c:ptCount val="1"/>
                <c:pt idx="0">
                  <c:v>År 2020</c:v>
                </c:pt>
              </c:strCache>
            </c:strRef>
          </c:tx>
          <c:invertIfNegative val="0"/>
          <c:cat>
            <c:strRef>
              <c:f>'Pivot topp 15 substans'!$A$5:$A$20</c:f>
              <c:strCache>
                <c:ptCount val="15"/>
                <c:pt idx="0">
                  <c:v>Kloxacillin</c:v>
                </c:pt>
                <c:pt idx="1">
                  <c:v>Piperacillin och betalaktamashämmare</c:v>
                </c:pt>
                <c:pt idx="2">
                  <c:v>Doxycyklin</c:v>
                </c:pt>
                <c:pt idx="3">
                  <c:v>Cefotaxim</c:v>
                </c:pt>
                <c:pt idx="4">
                  <c:v>Fenoximetylpenicillin</c:v>
                </c:pt>
                <c:pt idx="5">
                  <c:v>Bensylpenicillin</c:v>
                </c:pt>
                <c:pt idx="6">
                  <c:v>Ciprofloxacin</c:v>
                </c:pt>
                <c:pt idx="7">
                  <c:v>Flukloxacillin</c:v>
                </c:pt>
                <c:pt idx="8">
                  <c:v>Pivmecillinam</c:v>
                </c:pt>
                <c:pt idx="9">
                  <c:v>Sulfametoxazol och trimetoprim</c:v>
                </c:pt>
                <c:pt idx="10">
                  <c:v>Amoxicillin och betalaktamashämmare</c:v>
                </c:pt>
                <c:pt idx="11">
                  <c:v>Meropenem</c:v>
                </c:pt>
                <c:pt idx="12">
                  <c:v>Klindamycin</c:v>
                </c:pt>
                <c:pt idx="13">
                  <c:v>Amoxicillin</c:v>
                </c:pt>
                <c:pt idx="14">
                  <c:v>Nitrofurantoin</c:v>
                </c:pt>
              </c:strCache>
            </c:strRef>
          </c:cat>
          <c:val>
            <c:numRef>
              <c:f>'Pivot topp 15 substans'!$G$5:$G$20</c:f>
              <c:numCache>
                <c:formatCode>#,##0</c:formatCode>
                <c:ptCount val="15"/>
                <c:pt idx="0">
                  <c:v>12365</c:v>
                </c:pt>
                <c:pt idx="1">
                  <c:v>14164.150000000001</c:v>
                </c:pt>
                <c:pt idx="2">
                  <c:v>11010</c:v>
                </c:pt>
                <c:pt idx="3">
                  <c:v>8937.5</c:v>
                </c:pt>
                <c:pt idx="4">
                  <c:v>6384.35</c:v>
                </c:pt>
                <c:pt idx="5">
                  <c:v>5632.04</c:v>
                </c:pt>
                <c:pt idx="6">
                  <c:v>6953</c:v>
                </c:pt>
                <c:pt idx="7">
                  <c:v>4920.6800000000012</c:v>
                </c:pt>
                <c:pt idx="8">
                  <c:v>5650</c:v>
                </c:pt>
                <c:pt idx="9">
                  <c:v>2925</c:v>
                </c:pt>
                <c:pt idx="10">
                  <c:v>2438.5799999999995</c:v>
                </c:pt>
                <c:pt idx="11">
                  <c:v>2994.29</c:v>
                </c:pt>
                <c:pt idx="12">
                  <c:v>3131.3</c:v>
                </c:pt>
                <c:pt idx="13">
                  <c:v>5343.5399999999991</c:v>
                </c:pt>
                <c:pt idx="14">
                  <c:v>1088.75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17-4214-A437-B87DA5D22A24}"/>
            </c:ext>
          </c:extLst>
        </c:ser>
        <c:ser>
          <c:idx val="6"/>
          <c:order val="6"/>
          <c:tx>
            <c:strRef>
              <c:f>'Pivot topp 15 substans'!$H$3:$H$4</c:f>
              <c:strCache>
                <c:ptCount val="1"/>
                <c:pt idx="0">
                  <c:v>År 2021</c:v>
                </c:pt>
              </c:strCache>
            </c:strRef>
          </c:tx>
          <c:invertIfNegative val="0"/>
          <c:cat>
            <c:strRef>
              <c:f>'Pivot topp 15 substans'!$A$5:$A$20</c:f>
              <c:strCache>
                <c:ptCount val="15"/>
                <c:pt idx="0">
                  <c:v>Kloxacillin</c:v>
                </c:pt>
                <c:pt idx="1">
                  <c:v>Piperacillin och betalaktamashämmare</c:v>
                </c:pt>
                <c:pt idx="2">
                  <c:v>Doxycyklin</c:v>
                </c:pt>
                <c:pt idx="3">
                  <c:v>Cefotaxim</c:v>
                </c:pt>
                <c:pt idx="4">
                  <c:v>Fenoximetylpenicillin</c:v>
                </c:pt>
                <c:pt idx="5">
                  <c:v>Bensylpenicillin</c:v>
                </c:pt>
                <c:pt idx="6">
                  <c:v>Ciprofloxacin</c:v>
                </c:pt>
                <c:pt idx="7">
                  <c:v>Flukloxacillin</c:v>
                </c:pt>
                <c:pt idx="8">
                  <c:v>Pivmecillinam</c:v>
                </c:pt>
                <c:pt idx="9">
                  <c:v>Sulfametoxazol och trimetoprim</c:v>
                </c:pt>
                <c:pt idx="10">
                  <c:v>Amoxicillin och betalaktamashämmare</c:v>
                </c:pt>
                <c:pt idx="11">
                  <c:v>Meropenem</c:v>
                </c:pt>
                <c:pt idx="12">
                  <c:v>Klindamycin</c:v>
                </c:pt>
                <c:pt idx="13">
                  <c:v>Amoxicillin</c:v>
                </c:pt>
                <c:pt idx="14">
                  <c:v>Nitrofurantoin</c:v>
                </c:pt>
              </c:strCache>
            </c:strRef>
          </c:cat>
          <c:val>
            <c:numRef>
              <c:f>'Pivot topp 15 substans'!$H$5:$H$20</c:f>
              <c:numCache>
                <c:formatCode>#,##0</c:formatCode>
                <c:ptCount val="15"/>
                <c:pt idx="0">
                  <c:v>14535</c:v>
                </c:pt>
                <c:pt idx="1">
                  <c:v>13979.679999999998</c:v>
                </c:pt>
                <c:pt idx="2">
                  <c:v>12795</c:v>
                </c:pt>
                <c:pt idx="3">
                  <c:v>8781.25</c:v>
                </c:pt>
                <c:pt idx="4">
                  <c:v>7143.4500000000007</c:v>
                </c:pt>
                <c:pt idx="5">
                  <c:v>4518.07</c:v>
                </c:pt>
                <c:pt idx="6">
                  <c:v>7769</c:v>
                </c:pt>
                <c:pt idx="7">
                  <c:v>5092.5800000000017</c:v>
                </c:pt>
                <c:pt idx="8">
                  <c:v>5938.01</c:v>
                </c:pt>
                <c:pt idx="9">
                  <c:v>3615</c:v>
                </c:pt>
                <c:pt idx="10">
                  <c:v>2266.34</c:v>
                </c:pt>
                <c:pt idx="11">
                  <c:v>3477.6499999999987</c:v>
                </c:pt>
                <c:pt idx="12">
                  <c:v>3242.91</c:v>
                </c:pt>
                <c:pt idx="13">
                  <c:v>5573.8099999999986</c:v>
                </c:pt>
                <c:pt idx="14">
                  <c:v>1168.75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17-4214-A437-B87DA5D22A24}"/>
            </c:ext>
          </c:extLst>
        </c:ser>
        <c:ser>
          <c:idx val="7"/>
          <c:order val="7"/>
          <c:tx>
            <c:strRef>
              <c:f>'Pivot topp 15 substans'!$I$3:$I$4</c:f>
              <c:strCache>
                <c:ptCount val="1"/>
                <c:pt idx="0">
                  <c:v>År 2022</c:v>
                </c:pt>
              </c:strCache>
            </c:strRef>
          </c:tx>
          <c:invertIfNegative val="0"/>
          <c:cat>
            <c:strRef>
              <c:f>'Pivot topp 15 substans'!$A$5:$A$20</c:f>
              <c:strCache>
                <c:ptCount val="15"/>
                <c:pt idx="0">
                  <c:v>Kloxacillin</c:v>
                </c:pt>
                <c:pt idx="1">
                  <c:v>Piperacillin och betalaktamashämmare</c:v>
                </c:pt>
                <c:pt idx="2">
                  <c:v>Doxycyklin</c:v>
                </c:pt>
                <c:pt idx="3">
                  <c:v>Cefotaxim</c:v>
                </c:pt>
                <c:pt idx="4">
                  <c:v>Fenoximetylpenicillin</c:v>
                </c:pt>
                <c:pt idx="5">
                  <c:v>Bensylpenicillin</c:v>
                </c:pt>
                <c:pt idx="6">
                  <c:v>Ciprofloxacin</c:v>
                </c:pt>
                <c:pt idx="7">
                  <c:v>Flukloxacillin</c:v>
                </c:pt>
                <c:pt idx="8">
                  <c:v>Pivmecillinam</c:v>
                </c:pt>
                <c:pt idx="9">
                  <c:v>Sulfametoxazol och trimetoprim</c:v>
                </c:pt>
                <c:pt idx="10">
                  <c:v>Amoxicillin och betalaktamashämmare</c:v>
                </c:pt>
                <c:pt idx="11">
                  <c:v>Meropenem</c:v>
                </c:pt>
                <c:pt idx="12">
                  <c:v>Klindamycin</c:v>
                </c:pt>
                <c:pt idx="13">
                  <c:v>Amoxicillin</c:v>
                </c:pt>
                <c:pt idx="14">
                  <c:v>Nitrofurantoin</c:v>
                </c:pt>
              </c:strCache>
            </c:strRef>
          </c:cat>
          <c:val>
            <c:numRef>
              <c:f>'Pivot topp 15 substans'!$I$5:$I$20</c:f>
              <c:numCache>
                <c:formatCode>#,##0</c:formatCode>
                <c:ptCount val="15"/>
                <c:pt idx="0">
                  <c:v>18055</c:v>
                </c:pt>
                <c:pt idx="1">
                  <c:v>13230.36000000001</c:v>
                </c:pt>
                <c:pt idx="2">
                  <c:v>9840</c:v>
                </c:pt>
                <c:pt idx="3">
                  <c:v>10110</c:v>
                </c:pt>
                <c:pt idx="4">
                  <c:v>7496.8000000000011</c:v>
                </c:pt>
                <c:pt idx="5">
                  <c:v>5272.02</c:v>
                </c:pt>
                <c:pt idx="6">
                  <c:v>7135</c:v>
                </c:pt>
                <c:pt idx="7">
                  <c:v>6298.7500000000018</c:v>
                </c:pt>
                <c:pt idx="8">
                  <c:v>6498.4699999999993</c:v>
                </c:pt>
                <c:pt idx="9">
                  <c:v>3230</c:v>
                </c:pt>
                <c:pt idx="10">
                  <c:v>2949.4099999999985</c:v>
                </c:pt>
                <c:pt idx="11">
                  <c:v>2784.6600000000003</c:v>
                </c:pt>
                <c:pt idx="12">
                  <c:v>3279.5999999999995</c:v>
                </c:pt>
                <c:pt idx="13">
                  <c:v>5543.48</c:v>
                </c:pt>
                <c:pt idx="14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17-4214-A437-B87DA5D22A24}"/>
            </c:ext>
          </c:extLst>
        </c:ser>
        <c:ser>
          <c:idx val="8"/>
          <c:order val="8"/>
          <c:tx>
            <c:strRef>
              <c:f>'Pivot topp 15 substans'!$J$3:$J$4</c:f>
              <c:strCache>
                <c:ptCount val="1"/>
                <c:pt idx="0">
                  <c:v>År 2023</c:v>
                </c:pt>
              </c:strCache>
            </c:strRef>
          </c:tx>
          <c:invertIfNegative val="0"/>
          <c:cat>
            <c:strRef>
              <c:f>'Pivot topp 15 substans'!$A$5:$A$20</c:f>
              <c:strCache>
                <c:ptCount val="15"/>
                <c:pt idx="0">
                  <c:v>Kloxacillin</c:v>
                </c:pt>
                <c:pt idx="1">
                  <c:v>Piperacillin och betalaktamashämmare</c:v>
                </c:pt>
                <c:pt idx="2">
                  <c:v>Doxycyklin</c:v>
                </c:pt>
                <c:pt idx="3">
                  <c:v>Cefotaxim</c:v>
                </c:pt>
                <c:pt idx="4">
                  <c:v>Fenoximetylpenicillin</c:v>
                </c:pt>
                <c:pt idx="5">
                  <c:v>Bensylpenicillin</c:v>
                </c:pt>
                <c:pt idx="6">
                  <c:v>Ciprofloxacin</c:v>
                </c:pt>
                <c:pt idx="7">
                  <c:v>Flukloxacillin</c:v>
                </c:pt>
                <c:pt idx="8">
                  <c:v>Pivmecillinam</c:v>
                </c:pt>
                <c:pt idx="9">
                  <c:v>Sulfametoxazol och trimetoprim</c:v>
                </c:pt>
                <c:pt idx="10">
                  <c:v>Amoxicillin och betalaktamashämmare</c:v>
                </c:pt>
                <c:pt idx="11">
                  <c:v>Meropenem</c:v>
                </c:pt>
                <c:pt idx="12">
                  <c:v>Klindamycin</c:v>
                </c:pt>
                <c:pt idx="13">
                  <c:v>Amoxicillin</c:v>
                </c:pt>
                <c:pt idx="14">
                  <c:v>Nitrofurantoin</c:v>
                </c:pt>
              </c:strCache>
            </c:strRef>
          </c:cat>
          <c:val>
            <c:numRef>
              <c:f>'Pivot topp 15 substans'!$J$5:$J$20</c:f>
              <c:numCache>
                <c:formatCode>#,##0</c:formatCode>
                <c:ptCount val="15"/>
                <c:pt idx="0">
                  <c:v>16545</c:v>
                </c:pt>
                <c:pt idx="1">
                  <c:v>13045.890000000016</c:v>
                </c:pt>
                <c:pt idx="2">
                  <c:v>13855</c:v>
                </c:pt>
                <c:pt idx="3">
                  <c:v>10572.5</c:v>
                </c:pt>
                <c:pt idx="4">
                  <c:v>11320.6</c:v>
                </c:pt>
                <c:pt idx="5">
                  <c:v>7366.4399999999987</c:v>
                </c:pt>
                <c:pt idx="6">
                  <c:v>7294.5</c:v>
                </c:pt>
                <c:pt idx="7">
                  <c:v>6434.4100000000008</c:v>
                </c:pt>
                <c:pt idx="8">
                  <c:v>6148.6899999999978</c:v>
                </c:pt>
                <c:pt idx="9">
                  <c:v>4330</c:v>
                </c:pt>
                <c:pt idx="10">
                  <c:v>3490.7999999999993</c:v>
                </c:pt>
                <c:pt idx="11">
                  <c:v>3410.48</c:v>
                </c:pt>
                <c:pt idx="12">
                  <c:v>3039.7999999999997</c:v>
                </c:pt>
                <c:pt idx="13">
                  <c:v>7465.92</c:v>
                </c:pt>
                <c:pt idx="14">
                  <c:v>1313.75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17-4214-A437-B87DA5D22A24}"/>
            </c:ext>
          </c:extLst>
        </c:ser>
        <c:ser>
          <c:idx val="9"/>
          <c:order val="9"/>
          <c:tx>
            <c:strRef>
              <c:f>'Pivot topp 15 substans'!$K$3:$K$4</c:f>
              <c:strCache>
                <c:ptCount val="1"/>
                <c:pt idx="0">
                  <c:v>År 2024</c:v>
                </c:pt>
              </c:strCache>
            </c:strRef>
          </c:tx>
          <c:invertIfNegative val="0"/>
          <c:cat>
            <c:strRef>
              <c:f>'Pivot topp 15 substans'!$A$5:$A$20</c:f>
              <c:strCache>
                <c:ptCount val="15"/>
                <c:pt idx="0">
                  <c:v>Kloxacillin</c:v>
                </c:pt>
                <c:pt idx="1">
                  <c:v>Piperacillin och betalaktamashämmare</c:v>
                </c:pt>
                <c:pt idx="2">
                  <c:v>Doxycyklin</c:v>
                </c:pt>
                <c:pt idx="3">
                  <c:v>Cefotaxim</c:v>
                </c:pt>
                <c:pt idx="4">
                  <c:v>Fenoximetylpenicillin</c:v>
                </c:pt>
                <c:pt idx="5">
                  <c:v>Bensylpenicillin</c:v>
                </c:pt>
                <c:pt idx="6">
                  <c:v>Ciprofloxacin</c:v>
                </c:pt>
                <c:pt idx="7">
                  <c:v>Flukloxacillin</c:v>
                </c:pt>
                <c:pt idx="8">
                  <c:v>Pivmecillinam</c:v>
                </c:pt>
                <c:pt idx="9">
                  <c:v>Sulfametoxazol och trimetoprim</c:v>
                </c:pt>
                <c:pt idx="10">
                  <c:v>Amoxicillin och betalaktamashämmare</c:v>
                </c:pt>
                <c:pt idx="11">
                  <c:v>Meropenem</c:v>
                </c:pt>
                <c:pt idx="12">
                  <c:v>Klindamycin</c:v>
                </c:pt>
                <c:pt idx="13">
                  <c:v>Amoxicillin</c:v>
                </c:pt>
                <c:pt idx="14">
                  <c:v>Nitrofurantoin</c:v>
                </c:pt>
              </c:strCache>
            </c:strRef>
          </c:cat>
          <c:val>
            <c:numRef>
              <c:f>'Pivot topp 15 substans'!$K$5:$K$20</c:f>
              <c:numCache>
                <c:formatCode>#,##0</c:formatCode>
                <c:ptCount val="15"/>
                <c:pt idx="0">
                  <c:v>18130</c:v>
                </c:pt>
                <c:pt idx="1">
                  <c:v>13443.429999999991</c:v>
                </c:pt>
                <c:pt idx="2">
                  <c:v>12870</c:v>
                </c:pt>
                <c:pt idx="3">
                  <c:v>10587.5</c:v>
                </c:pt>
                <c:pt idx="4">
                  <c:v>7757.25</c:v>
                </c:pt>
                <c:pt idx="5">
                  <c:v>6940.8700000000026</c:v>
                </c:pt>
                <c:pt idx="6">
                  <c:v>6657.5</c:v>
                </c:pt>
                <c:pt idx="7">
                  <c:v>6582.4500000000016</c:v>
                </c:pt>
                <c:pt idx="8">
                  <c:v>6207.71</c:v>
                </c:pt>
                <c:pt idx="9">
                  <c:v>3795</c:v>
                </c:pt>
                <c:pt idx="10">
                  <c:v>3526.9699999999993</c:v>
                </c:pt>
                <c:pt idx="11">
                  <c:v>3437.3000000000006</c:v>
                </c:pt>
                <c:pt idx="12">
                  <c:v>3101.6099999999997</c:v>
                </c:pt>
                <c:pt idx="13">
                  <c:v>3012.0500000000006</c:v>
                </c:pt>
                <c:pt idx="14">
                  <c:v>1438.75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17-4214-A437-B87DA5D22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387295"/>
        <c:axId val="1"/>
      </c:barChart>
      <c:catAx>
        <c:axId val="305387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0538729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[2.4 Antal DDD per substans på rekvisition per arbetsplats årsvis.xlsx]Pivot per klinik!Pivottabell4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baseline="0">
                <a:effectLst/>
              </a:rPr>
              <a:t>Antibiotika antal DDD per klinik och år rekvisition</a:t>
            </a:r>
            <a:endParaRPr lang="sv-SE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per klinik'!$B$1:$B$2</c:f>
              <c:strCache>
                <c:ptCount val="1"/>
                <c:pt idx="0">
                  <c:v>År 2020</c:v>
                </c:pt>
              </c:strCache>
            </c:strRef>
          </c:tx>
          <c:invertIfNegative val="0"/>
          <c:cat>
            <c:strRef>
              <c:f>'Pivot per klinik'!$A$3:$A$79</c:f>
              <c:strCache>
                <c:ptCount val="76"/>
                <c:pt idx="0">
                  <c:v>HS Kr Inf klin</c:v>
                </c:pt>
                <c:pt idx="1">
                  <c:v>HS Vk Medicinklinik</c:v>
                </c:pt>
                <c:pt idx="2">
                  <c:v>HS Kr Med klin</c:v>
                </c:pt>
                <c:pt idx="3">
                  <c:v>HS KrOn Kir klin</c:v>
                </c:pt>
                <c:pt idx="4">
                  <c:v>CV Hälsoval verksamhet</c:v>
                </c:pt>
                <c:pt idx="5">
                  <c:v>HS On Medicinklinik</c:v>
                </c:pt>
                <c:pt idx="6">
                  <c:v>HS Vk Kirurgklinik</c:v>
                </c:pt>
                <c:pt idx="7">
                  <c:v>HS Sjukhusgem LSK</c:v>
                </c:pt>
                <c:pt idx="8">
                  <c:v>HS Kr Geriatriska kliniken</c:v>
                </c:pt>
                <c:pt idx="9">
                  <c:v>HS Kr Akutkliniken</c:v>
                </c:pt>
                <c:pt idx="10">
                  <c:v>HS Kr Anestesikl</c:v>
                </c:pt>
                <c:pt idx="11">
                  <c:v>HS On Akutklinik</c:v>
                </c:pt>
                <c:pt idx="12">
                  <c:v>HS Vk Operation intensivvklin</c:v>
                </c:pt>
                <c:pt idx="13">
                  <c:v>HS Kr Ortopedklin</c:v>
                </c:pt>
                <c:pt idx="14">
                  <c:v>HS Kr Kvinnoklin</c:v>
                </c:pt>
                <c:pt idx="15">
                  <c:v>HS Vk Akutmottagning</c:v>
                </c:pt>
                <c:pt idx="16">
                  <c:v>HS Vk Ortopedklinik</c:v>
                </c:pt>
                <c:pt idx="17">
                  <c:v>HS Vk Sjukhus gem</c:v>
                </c:pt>
                <c:pt idx="18">
                  <c:v>HS Kr Barn-ungd kl</c:v>
                </c:pt>
                <c:pt idx="19">
                  <c:v>HS Vk Kvinnoklinik</c:v>
                </c:pt>
                <c:pt idx="20">
                  <c:v>HS Vk Med barnklinik</c:v>
                </c:pt>
                <c:pt idx="21">
                  <c:v>HS On Ortopedklinik</c:v>
                </c:pt>
                <c:pt idx="22">
                  <c:v>PV Borgholm</c:v>
                </c:pt>
                <c:pt idx="23">
                  <c:v>PV Vimmerby</c:v>
                </c:pt>
                <c:pt idx="24">
                  <c:v>HS Mödrahälsovård Norr</c:v>
                </c:pt>
                <c:pt idx="25">
                  <c:v>HS Kr Hudklin</c:v>
                </c:pt>
                <c:pt idx="26">
                  <c:v>Kr STV och lab</c:v>
                </c:pt>
                <c:pt idx="27">
                  <c:v>PV Sjukvårdsrådgivning</c:v>
                </c:pt>
                <c:pt idx="28">
                  <c:v>Vuxenpsykiatri Söder</c:v>
                </c:pt>
                <c:pt idx="29">
                  <c:v>HS On Sjukhus gem</c:v>
                </c:pt>
                <c:pt idx="30">
                  <c:v>Vuxenpsykiatri Norr</c:v>
                </c:pt>
                <c:pt idx="31">
                  <c:v>Vk STV</c:v>
                </c:pt>
                <c:pt idx="32">
                  <c:v>CV Specialister Privata</c:v>
                </c:pt>
                <c:pt idx="33">
                  <c:v>ATV Emmaboda/Nybro</c:v>
                </c:pt>
                <c:pt idx="34">
                  <c:v>Rättspsykiatri</c:v>
                </c:pt>
                <c:pt idx="35">
                  <c:v>HS Kr Ögonklin</c:v>
                </c:pt>
                <c:pt idx="36">
                  <c:v>ATV Ljungbyh Torsås</c:v>
                </c:pt>
                <c:pt idx="37">
                  <c:v>ATV Ohamn/Högsby</c:v>
                </c:pt>
                <c:pt idx="38">
                  <c:v>HS Vk Ögonklinik</c:v>
                </c:pt>
                <c:pt idx="39">
                  <c:v>PV Blå Kusten On</c:v>
                </c:pt>
                <c:pt idx="40">
                  <c:v>ATV Lindsdal</c:v>
                </c:pt>
                <c:pt idx="41">
                  <c:v>ATV Gamleby</c:v>
                </c:pt>
                <c:pt idx="42">
                  <c:v>PV Högsby</c:v>
                </c:pt>
                <c:pt idx="43">
                  <c:v>PV Ankarsrum</c:v>
                </c:pt>
                <c:pt idx="44">
                  <c:v>ATV M-långa/Färjestaden</c:v>
                </c:pt>
                <c:pt idx="45">
                  <c:v>HS Klinisk mikrobiologi</c:v>
                </c:pt>
                <c:pt idx="46">
                  <c:v>ATV Hultsfred</c:v>
                </c:pt>
                <c:pt idx="47">
                  <c:v>-</c:v>
                </c:pt>
                <c:pt idx="48">
                  <c:v>PV Färjestaden</c:v>
                </c:pt>
                <c:pt idx="49">
                  <c:v>PV Esplanaden Vk</c:v>
                </c:pt>
                <c:pt idx="50">
                  <c:v>PV Mönsterås</c:v>
                </c:pt>
                <c:pt idx="51">
                  <c:v>PV Gamleby</c:v>
                </c:pt>
                <c:pt idx="52">
                  <c:v>PV St Trädgårdsgatan Vk</c:v>
                </c:pt>
                <c:pt idx="53">
                  <c:v>PV Emmaboda</c:v>
                </c:pt>
                <c:pt idx="54">
                  <c:v>PV Torsås</c:v>
                </c:pt>
                <c:pt idx="55">
                  <c:v>HS Onkologiska kliniken</c:v>
                </c:pt>
                <c:pt idx="56">
                  <c:v>PV Stensö Kr</c:v>
                </c:pt>
                <c:pt idx="57">
                  <c:v>ATV Vk Ankarsrum</c:v>
                </c:pt>
                <c:pt idx="58">
                  <c:v>PV Kvarnholmen Kr</c:v>
                </c:pt>
                <c:pt idx="59">
                  <c:v>PV Blomstermåla</c:v>
                </c:pt>
                <c:pt idx="60">
                  <c:v>HS Vk Hudklinik</c:v>
                </c:pt>
                <c:pt idx="61">
                  <c:v>ATV Vimmerby</c:v>
                </c:pt>
                <c:pt idx="62">
                  <c:v>ATV Borgholm</c:v>
                </c:pt>
                <c:pt idx="63">
                  <c:v>0</c:v>
                </c:pt>
                <c:pt idx="64">
                  <c:v>ATV Smålandsgatan</c:v>
                </c:pt>
                <c:pt idx="65">
                  <c:v>HS Vk Öronklinik</c:v>
                </c:pt>
                <c:pt idx="66">
                  <c:v>ATV Berga</c:v>
                </c:pt>
                <c:pt idx="67">
                  <c:v>PV Mörbylånga</c:v>
                </c:pt>
                <c:pt idx="68">
                  <c:v>PV Gripen On</c:v>
                </c:pt>
                <c:pt idx="69">
                  <c:v>PV Norrliden Kr</c:v>
                </c:pt>
                <c:pt idx="70">
                  <c:v>Barn o ungdomspsykiatri</c:v>
                </c:pt>
                <c:pt idx="71">
                  <c:v>PV Kristineberg On</c:v>
                </c:pt>
                <c:pt idx="72">
                  <c:v>HS On Specialistenhet</c:v>
                </c:pt>
                <c:pt idx="73">
                  <c:v>ATV Mönsterås</c:v>
                </c:pt>
                <c:pt idx="74">
                  <c:v>PV Hultsfred</c:v>
                </c:pt>
                <c:pt idx="75">
                  <c:v>PV Nybro</c:v>
                </c:pt>
              </c:strCache>
            </c:strRef>
          </c:cat>
          <c:val>
            <c:numRef>
              <c:f>'Pivot per klinik'!$B$3:$B$79</c:f>
              <c:numCache>
                <c:formatCode>#,##0</c:formatCode>
                <c:ptCount val="76"/>
                <c:pt idx="0">
                  <c:v>10407.659999999998</c:v>
                </c:pt>
                <c:pt idx="1">
                  <c:v>9872.01</c:v>
                </c:pt>
                <c:pt idx="2">
                  <c:v>10130.31</c:v>
                </c:pt>
                <c:pt idx="3">
                  <c:v>10374.920000000002</c:v>
                </c:pt>
                <c:pt idx="4">
                  <c:v>6447.38</c:v>
                </c:pt>
                <c:pt idx="5">
                  <c:v>6250.43</c:v>
                </c:pt>
                <c:pt idx="6">
                  <c:v>6111.3099999999995</c:v>
                </c:pt>
                <c:pt idx="7">
                  <c:v>5823.8099999999995</c:v>
                </c:pt>
                <c:pt idx="8">
                  <c:v>5035.57</c:v>
                </c:pt>
                <c:pt idx="9">
                  <c:v>3746.92</c:v>
                </c:pt>
                <c:pt idx="10">
                  <c:v>4076.95</c:v>
                </c:pt>
                <c:pt idx="11">
                  <c:v>2743.0800000000004</c:v>
                </c:pt>
                <c:pt idx="12">
                  <c:v>1543.5</c:v>
                </c:pt>
                <c:pt idx="13">
                  <c:v>2414.5</c:v>
                </c:pt>
                <c:pt idx="14">
                  <c:v>2414.3200000000002</c:v>
                </c:pt>
                <c:pt idx="15">
                  <c:v>1119.3</c:v>
                </c:pt>
                <c:pt idx="16">
                  <c:v>2015.1999999999998</c:v>
                </c:pt>
                <c:pt idx="17">
                  <c:v>1994.8000000000002</c:v>
                </c:pt>
                <c:pt idx="18">
                  <c:v>1282.27</c:v>
                </c:pt>
                <c:pt idx="19">
                  <c:v>601.51</c:v>
                </c:pt>
                <c:pt idx="20">
                  <c:v>389.71999999999991</c:v>
                </c:pt>
                <c:pt idx="21">
                  <c:v>683.73</c:v>
                </c:pt>
                <c:pt idx="22">
                  <c:v>1354.8899999999999</c:v>
                </c:pt>
                <c:pt idx="23">
                  <c:v>446.79999999999995</c:v>
                </c:pt>
                <c:pt idx="24">
                  <c:v>670</c:v>
                </c:pt>
                <c:pt idx="25">
                  <c:v>2100</c:v>
                </c:pt>
                <c:pt idx="26">
                  <c:v>417.96000000000004</c:v>
                </c:pt>
                <c:pt idx="27">
                  <c:v>370.5</c:v>
                </c:pt>
                <c:pt idx="28">
                  <c:v>403.75</c:v>
                </c:pt>
                <c:pt idx="29">
                  <c:v>701.32</c:v>
                </c:pt>
                <c:pt idx="30">
                  <c:v>319.66000000000003</c:v>
                </c:pt>
                <c:pt idx="31">
                  <c:v>196.6</c:v>
                </c:pt>
                <c:pt idx="33">
                  <c:v>50.33</c:v>
                </c:pt>
                <c:pt idx="34">
                  <c:v>7.5</c:v>
                </c:pt>
                <c:pt idx="35">
                  <c:v>52.61999999999999</c:v>
                </c:pt>
                <c:pt idx="36">
                  <c:v>0</c:v>
                </c:pt>
                <c:pt idx="37">
                  <c:v>50.489999999999995</c:v>
                </c:pt>
                <c:pt idx="38">
                  <c:v>4.34</c:v>
                </c:pt>
                <c:pt idx="39">
                  <c:v>50</c:v>
                </c:pt>
                <c:pt idx="40">
                  <c:v>9.33</c:v>
                </c:pt>
                <c:pt idx="41">
                  <c:v>7.5</c:v>
                </c:pt>
                <c:pt idx="42">
                  <c:v>3.33</c:v>
                </c:pt>
                <c:pt idx="44">
                  <c:v>41.260000000000005</c:v>
                </c:pt>
                <c:pt idx="45">
                  <c:v>2.78</c:v>
                </c:pt>
                <c:pt idx="46">
                  <c:v>84</c:v>
                </c:pt>
                <c:pt idx="48">
                  <c:v>0</c:v>
                </c:pt>
                <c:pt idx="49">
                  <c:v>0</c:v>
                </c:pt>
                <c:pt idx="50">
                  <c:v>78.33</c:v>
                </c:pt>
                <c:pt idx="51">
                  <c:v>40</c:v>
                </c:pt>
                <c:pt idx="52">
                  <c:v>50</c:v>
                </c:pt>
                <c:pt idx="54">
                  <c:v>20</c:v>
                </c:pt>
                <c:pt idx="55">
                  <c:v>0</c:v>
                </c:pt>
                <c:pt idx="56">
                  <c:v>0</c:v>
                </c:pt>
                <c:pt idx="57">
                  <c:v>18.990000000000002</c:v>
                </c:pt>
                <c:pt idx="58">
                  <c:v>27</c:v>
                </c:pt>
                <c:pt idx="59">
                  <c:v>0</c:v>
                </c:pt>
                <c:pt idx="60">
                  <c:v>556.66</c:v>
                </c:pt>
                <c:pt idx="61">
                  <c:v>5.32</c:v>
                </c:pt>
                <c:pt idx="62">
                  <c:v>18.66</c:v>
                </c:pt>
                <c:pt idx="63">
                  <c:v>40</c:v>
                </c:pt>
                <c:pt idx="64">
                  <c:v>20</c:v>
                </c:pt>
                <c:pt idx="65">
                  <c:v>1.67</c:v>
                </c:pt>
                <c:pt idx="66">
                  <c:v>7</c:v>
                </c:pt>
                <c:pt idx="67">
                  <c:v>0</c:v>
                </c:pt>
                <c:pt idx="68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25.33</c:v>
                </c:pt>
                <c:pt idx="74">
                  <c:v>131.25</c:v>
                </c:pt>
                <c:pt idx="7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B-4255-A8B8-D41FD5278773}"/>
            </c:ext>
          </c:extLst>
        </c:ser>
        <c:ser>
          <c:idx val="1"/>
          <c:order val="1"/>
          <c:tx>
            <c:strRef>
              <c:f>'Pivot per klinik'!$C$1:$C$2</c:f>
              <c:strCache>
                <c:ptCount val="1"/>
                <c:pt idx="0">
                  <c:v>År 2021</c:v>
                </c:pt>
              </c:strCache>
            </c:strRef>
          </c:tx>
          <c:invertIfNegative val="0"/>
          <c:cat>
            <c:strRef>
              <c:f>'Pivot per klinik'!$A$3:$A$79</c:f>
              <c:strCache>
                <c:ptCount val="76"/>
                <c:pt idx="0">
                  <c:v>HS Kr Inf klin</c:v>
                </c:pt>
                <c:pt idx="1">
                  <c:v>HS Vk Medicinklinik</c:v>
                </c:pt>
                <c:pt idx="2">
                  <c:v>HS Kr Med klin</c:v>
                </c:pt>
                <c:pt idx="3">
                  <c:v>HS KrOn Kir klin</c:v>
                </c:pt>
                <c:pt idx="4">
                  <c:v>CV Hälsoval verksamhet</c:v>
                </c:pt>
                <c:pt idx="5">
                  <c:v>HS On Medicinklinik</c:v>
                </c:pt>
                <c:pt idx="6">
                  <c:v>HS Vk Kirurgklinik</c:v>
                </c:pt>
                <c:pt idx="7">
                  <c:v>HS Sjukhusgem LSK</c:v>
                </c:pt>
                <c:pt idx="8">
                  <c:v>HS Kr Geriatriska kliniken</c:v>
                </c:pt>
                <c:pt idx="9">
                  <c:v>HS Kr Akutkliniken</c:v>
                </c:pt>
                <c:pt idx="10">
                  <c:v>HS Kr Anestesikl</c:v>
                </c:pt>
                <c:pt idx="11">
                  <c:v>HS On Akutklinik</c:v>
                </c:pt>
                <c:pt idx="12">
                  <c:v>HS Vk Operation intensivvklin</c:v>
                </c:pt>
                <c:pt idx="13">
                  <c:v>HS Kr Ortopedklin</c:v>
                </c:pt>
                <c:pt idx="14">
                  <c:v>HS Kr Kvinnoklin</c:v>
                </c:pt>
                <c:pt idx="15">
                  <c:v>HS Vk Akutmottagning</c:v>
                </c:pt>
                <c:pt idx="16">
                  <c:v>HS Vk Ortopedklinik</c:v>
                </c:pt>
                <c:pt idx="17">
                  <c:v>HS Vk Sjukhus gem</c:v>
                </c:pt>
                <c:pt idx="18">
                  <c:v>HS Kr Barn-ungd kl</c:v>
                </c:pt>
                <c:pt idx="19">
                  <c:v>HS Vk Kvinnoklinik</c:v>
                </c:pt>
                <c:pt idx="20">
                  <c:v>HS Vk Med barnklinik</c:v>
                </c:pt>
                <c:pt idx="21">
                  <c:v>HS On Ortopedklinik</c:v>
                </c:pt>
                <c:pt idx="22">
                  <c:v>PV Borgholm</c:v>
                </c:pt>
                <c:pt idx="23">
                  <c:v>PV Vimmerby</c:v>
                </c:pt>
                <c:pt idx="24">
                  <c:v>HS Mödrahälsovård Norr</c:v>
                </c:pt>
                <c:pt idx="25">
                  <c:v>HS Kr Hudklin</c:v>
                </c:pt>
                <c:pt idx="26">
                  <c:v>Kr STV och lab</c:v>
                </c:pt>
                <c:pt idx="27">
                  <c:v>PV Sjukvårdsrådgivning</c:v>
                </c:pt>
                <c:pt idx="28">
                  <c:v>Vuxenpsykiatri Söder</c:v>
                </c:pt>
                <c:pt idx="29">
                  <c:v>HS On Sjukhus gem</c:v>
                </c:pt>
                <c:pt idx="30">
                  <c:v>Vuxenpsykiatri Norr</c:v>
                </c:pt>
                <c:pt idx="31">
                  <c:v>Vk STV</c:v>
                </c:pt>
                <c:pt idx="32">
                  <c:v>CV Specialister Privata</c:v>
                </c:pt>
                <c:pt idx="33">
                  <c:v>ATV Emmaboda/Nybro</c:v>
                </c:pt>
                <c:pt idx="34">
                  <c:v>Rättspsykiatri</c:v>
                </c:pt>
                <c:pt idx="35">
                  <c:v>HS Kr Ögonklin</c:v>
                </c:pt>
                <c:pt idx="36">
                  <c:v>ATV Ljungbyh Torsås</c:v>
                </c:pt>
                <c:pt idx="37">
                  <c:v>ATV Ohamn/Högsby</c:v>
                </c:pt>
                <c:pt idx="38">
                  <c:v>HS Vk Ögonklinik</c:v>
                </c:pt>
                <c:pt idx="39">
                  <c:v>PV Blå Kusten On</c:v>
                </c:pt>
                <c:pt idx="40">
                  <c:v>ATV Lindsdal</c:v>
                </c:pt>
                <c:pt idx="41">
                  <c:v>ATV Gamleby</c:v>
                </c:pt>
                <c:pt idx="42">
                  <c:v>PV Högsby</c:v>
                </c:pt>
                <c:pt idx="43">
                  <c:v>PV Ankarsrum</c:v>
                </c:pt>
                <c:pt idx="44">
                  <c:v>ATV M-långa/Färjestaden</c:v>
                </c:pt>
                <c:pt idx="45">
                  <c:v>HS Klinisk mikrobiologi</c:v>
                </c:pt>
                <c:pt idx="46">
                  <c:v>ATV Hultsfred</c:v>
                </c:pt>
                <c:pt idx="47">
                  <c:v>-</c:v>
                </c:pt>
                <c:pt idx="48">
                  <c:v>PV Färjestaden</c:v>
                </c:pt>
                <c:pt idx="49">
                  <c:v>PV Esplanaden Vk</c:v>
                </c:pt>
                <c:pt idx="50">
                  <c:v>PV Mönsterås</c:v>
                </c:pt>
                <c:pt idx="51">
                  <c:v>PV Gamleby</c:v>
                </c:pt>
                <c:pt idx="52">
                  <c:v>PV St Trädgårdsgatan Vk</c:v>
                </c:pt>
                <c:pt idx="53">
                  <c:v>PV Emmaboda</c:v>
                </c:pt>
                <c:pt idx="54">
                  <c:v>PV Torsås</c:v>
                </c:pt>
                <c:pt idx="55">
                  <c:v>HS Onkologiska kliniken</c:v>
                </c:pt>
                <c:pt idx="56">
                  <c:v>PV Stensö Kr</c:v>
                </c:pt>
                <c:pt idx="57">
                  <c:v>ATV Vk Ankarsrum</c:v>
                </c:pt>
                <c:pt idx="58">
                  <c:v>PV Kvarnholmen Kr</c:v>
                </c:pt>
                <c:pt idx="59">
                  <c:v>PV Blomstermåla</c:v>
                </c:pt>
                <c:pt idx="60">
                  <c:v>HS Vk Hudklinik</c:v>
                </c:pt>
                <c:pt idx="61">
                  <c:v>ATV Vimmerby</c:v>
                </c:pt>
                <c:pt idx="62">
                  <c:v>ATV Borgholm</c:v>
                </c:pt>
                <c:pt idx="63">
                  <c:v>0</c:v>
                </c:pt>
                <c:pt idx="64">
                  <c:v>ATV Smålandsgatan</c:v>
                </c:pt>
                <c:pt idx="65">
                  <c:v>HS Vk Öronklinik</c:v>
                </c:pt>
                <c:pt idx="66">
                  <c:v>ATV Berga</c:v>
                </c:pt>
                <c:pt idx="67">
                  <c:v>PV Mörbylånga</c:v>
                </c:pt>
                <c:pt idx="68">
                  <c:v>PV Gripen On</c:v>
                </c:pt>
                <c:pt idx="69">
                  <c:v>PV Norrliden Kr</c:v>
                </c:pt>
                <c:pt idx="70">
                  <c:v>Barn o ungdomspsykiatri</c:v>
                </c:pt>
                <c:pt idx="71">
                  <c:v>PV Kristineberg On</c:v>
                </c:pt>
                <c:pt idx="72">
                  <c:v>HS On Specialistenhet</c:v>
                </c:pt>
                <c:pt idx="73">
                  <c:v>ATV Mönsterås</c:v>
                </c:pt>
                <c:pt idx="74">
                  <c:v>PV Hultsfred</c:v>
                </c:pt>
                <c:pt idx="75">
                  <c:v>PV Nybro</c:v>
                </c:pt>
              </c:strCache>
            </c:strRef>
          </c:cat>
          <c:val>
            <c:numRef>
              <c:f>'Pivot per klinik'!$C$3:$C$79</c:f>
              <c:numCache>
                <c:formatCode>#,##0</c:formatCode>
                <c:ptCount val="76"/>
                <c:pt idx="0">
                  <c:v>6810.7800000000007</c:v>
                </c:pt>
                <c:pt idx="1">
                  <c:v>8166.4999999999991</c:v>
                </c:pt>
                <c:pt idx="2">
                  <c:v>10206.81</c:v>
                </c:pt>
                <c:pt idx="3">
                  <c:v>10134.98</c:v>
                </c:pt>
                <c:pt idx="4">
                  <c:v>6535.76</c:v>
                </c:pt>
                <c:pt idx="5">
                  <c:v>5988.8899999999994</c:v>
                </c:pt>
                <c:pt idx="6">
                  <c:v>6349.01</c:v>
                </c:pt>
                <c:pt idx="7">
                  <c:v>12147.82</c:v>
                </c:pt>
                <c:pt idx="8">
                  <c:v>5350.7900000000009</c:v>
                </c:pt>
                <c:pt idx="9">
                  <c:v>3257.1099999999997</c:v>
                </c:pt>
                <c:pt idx="10">
                  <c:v>3890.0299999999993</c:v>
                </c:pt>
                <c:pt idx="11">
                  <c:v>2546.86</c:v>
                </c:pt>
                <c:pt idx="12">
                  <c:v>2796.18</c:v>
                </c:pt>
                <c:pt idx="13">
                  <c:v>3453.3999999999996</c:v>
                </c:pt>
                <c:pt idx="14">
                  <c:v>2598.34</c:v>
                </c:pt>
                <c:pt idx="15">
                  <c:v>1429.7199999999998</c:v>
                </c:pt>
                <c:pt idx="16">
                  <c:v>2620.8700000000003</c:v>
                </c:pt>
                <c:pt idx="17">
                  <c:v>3798.77</c:v>
                </c:pt>
                <c:pt idx="18">
                  <c:v>1380.1399999999996</c:v>
                </c:pt>
                <c:pt idx="19">
                  <c:v>764.96999999999991</c:v>
                </c:pt>
                <c:pt idx="20">
                  <c:v>583.23</c:v>
                </c:pt>
                <c:pt idx="21">
                  <c:v>483.33</c:v>
                </c:pt>
                <c:pt idx="22">
                  <c:v>1207.3400000000001</c:v>
                </c:pt>
                <c:pt idx="23">
                  <c:v>615.80000000000007</c:v>
                </c:pt>
                <c:pt idx="24">
                  <c:v>525</c:v>
                </c:pt>
                <c:pt idx="25">
                  <c:v>1100</c:v>
                </c:pt>
                <c:pt idx="26">
                  <c:v>589.6</c:v>
                </c:pt>
                <c:pt idx="27">
                  <c:v>438.26</c:v>
                </c:pt>
                <c:pt idx="28">
                  <c:v>412.5</c:v>
                </c:pt>
                <c:pt idx="29">
                  <c:v>1143.98</c:v>
                </c:pt>
                <c:pt idx="30">
                  <c:v>224</c:v>
                </c:pt>
                <c:pt idx="31">
                  <c:v>249.51999999999998</c:v>
                </c:pt>
                <c:pt idx="33">
                  <c:v>93.989999999999981</c:v>
                </c:pt>
                <c:pt idx="34">
                  <c:v>15</c:v>
                </c:pt>
                <c:pt idx="35">
                  <c:v>58.010000000000012</c:v>
                </c:pt>
                <c:pt idx="36">
                  <c:v>9.33</c:v>
                </c:pt>
                <c:pt idx="37">
                  <c:v>24.33</c:v>
                </c:pt>
                <c:pt idx="38">
                  <c:v>28.29</c:v>
                </c:pt>
                <c:pt idx="39">
                  <c:v>15</c:v>
                </c:pt>
                <c:pt idx="40">
                  <c:v>9.33</c:v>
                </c:pt>
                <c:pt idx="42">
                  <c:v>30</c:v>
                </c:pt>
                <c:pt idx="44">
                  <c:v>17.329999999999998</c:v>
                </c:pt>
                <c:pt idx="45">
                  <c:v>0.5</c:v>
                </c:pt>
                <c:pt idx="46">
                  <c:v>8</c:v>
                </c:pt>
                <c:pt idx="47">
                  <c:v>65</c:v>
                </c:pt>
                <c:pt idx="49">
                  <c:v>120</c:v>
                </c:pt>
                <c:pt idx="52">
                  <c:v>20</c:v>
                </c:pt>
                <c:pt idx="57">
                  <c:v>20</c:v>
                </c:pt>
                <c:pt idx="58">
                  <c:v>27</c:v>
                </c:pt>
                <c:pt idx="60">
                  <c:v>603.33000000000004</c:v>
                </c:pt>
                <c:pt idx="61">
                  <c:v>18.66</c:v>
                </c:pt>
                <c:pt idx="64">
                  <c:v>17</c:v>
                </c:pt>
                <c:pt idx="65">
                  <c:v>8.35</c:v>
                </c:pt>
                <c:pt idx="69">
                  <c:v>15.6</c:v>
                </c:pt>
                <c:pt idx="71">
                  <c:v>40</c:v>
                </c:pt>
                <c:pt idx="73">
                  <c:v>9.33</c:v>
                </c:pt>
                <c:pt idx="75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B-4255-A8B8-D41FD5278773}"/>
            </c:ext>
          </c:extLst>
        </c:ser>
        <c:ser>
          <c:idx val="2"/>
          <c:order val="2"/>
          <c:tx>
            <c:strRef>
              <c:f>'Pivot per klinik'!$D$1:$D$2</c:f>
              <c:strCache>
                <c:ptCount val="1"/>
                <c:pt idx="0">
                  <c:v>År 2022</c:v>
                </c:pt>
              </c:strCache>
            </c:strRef>
          </c:tx>
          <c:invertIfNegative val="0"/>
          <c:cat>
            <c:strRef>
              <c:f>'Pivot per klinik'!$A$3:$A$79</c:f>
              <c:strCache>
                <c:ptCount val="76"/>
                <c:pt idx="0">
                  <c:v>HS Kr Inf klin</c:v>
                </c:pt>
                <c:pt idx="1">
                  <c:v>HS Vk Medicinklinik</c:v>
                </c:pt>
                <c:pt idx="2">
                  <c:v>HS Kr Med klin</c:v>
                </c:pt>
                <c:pt idx="3">
                  <c:v>HS KrOn Kir klin</c:v>
                </c:pt>
                <c:pt idx="4">
                  <c:v>CV Hälsoval verksamhet</c:v>
                </c:pt>
                <c:pt idx="5">
                  <c:v>HS On Medicinklinik</c:v>
                </c:pt>
                <c:pt idx="6">
                  <c:v>HS Vk Kirurgklinik</c:v>
                </c:pt>
                <c:pt idx="7">
                  <c:v>HS Sjukhusgem LSK</c:v>
                </c:pt>
                <c:pt idx="8">
                  <c:v>HS Kr Geriatriska kliniken</c:v>
                </c:pt>
                <c:pt idx="9">
                  <c:v>HS Kr Akutkliniken</c:v>
                </c:pt>
                <c:pt idx="10">
                  <c:v>HS Kr Anestesikl</c:v>
                </c:pt>
                <c:pt idx="11">
                  <c:v>HS On Akutklinik</c:v>
                </c:pt>
                <c:pt idx="12">
                  <c:v>HS Vk Operation intensivvklin</c:v>
                </c:pt>
                <c:pt idx="13">
                  <c:v>HS Kr Ortopedklin</c:v>
                </c:pt>
                <c:pt idx="14">
                  <c:v>HS Kr Kvinnoklin</c:v>
                </c:pt>
                <c:pt idx="15">
                  <c:v>HS Vk Akutmottagning</c:v>
                </c:pt>
                <c:pt idx="16">
                  <c:v>HS Vk Ortopedklinik</c:v>
                </c:pt>
                <c:pt idx="17">
                  <c:v>HS Vk Sjukhus gem</c:v>
                </c:pt>
                <c:pt idx="18">
                  <c:v>HS Kr Barn-ungd kl</c:v>
                </c:pt>
                <c:pt idx="19">
                  <c:v>HS Vk Kvinnoklinik</c:v>
                </c:pt>
                <c:pt idx="20">
                  <c:v>HS Vk Med barnklinik</c:v>
                </c:pt>
                <c:pt idx="21">
                  <c:v>HS On Ortopedklinik</c:v>
                </c:pt>
                <c:pt idx="22">
                  <c:v>PV Borgholm</c:v>
                </c:pt>
                <c:pt idx="23">
                  <c:v>PV Vimmerby</c:v>
                </c:pt>
                <c:pt idx="24">
                  <c:v>HS Mödrahälsovård Norr</c:v>
                </c:pt>
                <c:pt idx="25">
                  <c:v>HS Kr Hudklin</c:v>
                </c:pt>
                <c:pt idx="26">
                  <c:v>Kr STV och lab</c:v>
                </c:pt>
                <c:pt idx="27">
                  <c:v>PV Sjukvårdsrådgivning</c:v>
                </c:pt>
                <c:pt idx="28">
                  <c:v>Vuxenpsykiatri Söder</c:v>
                </c:pt>
                <c:pt idx="29">
                  <c:v>HS On Sjukhus gem</c:v>
                </c:pt>
                <c:pt idx="30">
                  <c:v>Vuxenpsykiatri Norr</c:v>
                </c:pt>
                <c:pt idx="31">
                  <c:v>Vk STV</c:v>
                </c:pt>
                <c:pt idx="32">
                  <c:v>CV Specialister Privata</c:v>
                </c:pt>
                <c:pt idx="33">
                  <c:v>ATV Emmaboda/Nybro</c:v>
                </c:pt>
                <c:pt idx="34">
                  <c:v>Rättspsykiatri</c:v>
                </c:pt>
                <c:pt idx="35">
                  <c:v>HS Kr Ögonklin</c:v>
                </c:pt>
                <c:pt idx="36">
                  <c:v>ATV Ljungbyh Torsås</c:v>
                </c:pt>
                <c:pt idx="37">
                  <c:v>ATV Ohamn/Högsby</c:v>
                </c:pt>
                <c:pt idx="38">
                  <c:v>HS Vk Ögonklinik</c:v>
                </c:pt>
                <c:pt idx="39">
                  <c:v>PV Blå Kusten On</c:v>
                </c:pt>
                <c:pt idx="40">
                  <c:v>ATV Lindsdal</c:v>
                </c:pt>
                <c:pt idx="41">
                  <c:v>ATV Gamleby</c:v>
                </c:pt>
                <c:pt idx="42">
                  <c:v>PV Högsby</c:v>
                </c:pt>
                <c:pt idx="43">
                  <c:v>PV Ankarsrum</c:v>
                </c:pt>
                <c:pt idx="44">
                  <c:v>ATV M-långa/Färjestaden</c:v>
                </c:pt>
                <c:pt idx="45">
                  <c:v>HS Klinisk mikrobiologi</c:v>
                </c:pt>
                <c:pt idx="46">
                  <c:v>ATV Hultsfred</c:v>
                </c:pt>
                <c:pt idx="47">
                  <c:v>-</c:v>
                </c:pt>
                <c:pt idx="48">
                  <c:v>PV Färjestaden</c:v>
                </c:pt>
                <c:pt idx="49">
                  <c:v>PV Esplanaden Vk</c:v>
                </c:pt>
                <c:pt idx="50">
                  <c:v>PV Mönsterås</c:v>
                </c:pt>
                <c:pt idx="51">
                  <c:v>PV Gamleby</c:v>
                </c:pt>
                <c:pt idx="52">
                  <c:v>PV St Trädgårdsgatan Vk</c:v>
                </c:pt>
                <c:pt idx="53">
                  <c:v>PV Emmaboda</c:v>
                </c:pt>
                <c:pt idx="54">
                  <c:v>PV Torsås</c:v>
                </c:pt>
                <c:pt idx="55">
                  <c:v>HS Onkologiska kliniken</c:v>
                </c:pt>
                <c:pt idx="56">
                  <c:v>PV Stensö Kr</c:v>
                </c:pt>
                <c:pt idx="57">
                  <c:v>ATV Vk Ankarsrum</c:v>
                </c:pt>
                <c:pt idx="58">
                  <c:v>PV Kvarnholmen Kr</c:v>
                </c:pt>
                <c:pt idx="59">
                  <c:v>PV Blomstermåla</c:v>
                </c:pt>
                <c:pt idx="60">
                  <c:v>HS Vk Hudklinik</c:v>
                </c:pt>
                <c:pt idx="61">
                  <c:v>ATV Vimmerby</c:v>
                </c:pt>
                <c:pt idx="62">
                  <c:v>ATV Borgholm</c:v>
                </c:pt>
                <c:pt idx="63">
                  <c:v>0</c:v>
                </c:pt>
                <c:pt idx="64">
                  <c:v>ATV Smålandsgatan</c:v>
                </c:pt>
                <c:pt idx="65">
                  <c:v>HS Vk Öronklinik</c:v>
                </c:pt>
                <c:pt idx="66">
                  <c:v>ATV Berga</c:v>
                </c:pt>
                <c:pt idx="67">
                  <c:v>PV Mörbylånga</c:v>
                </c:pt>
                <c:pt idx="68">
                  <c:v>PV Gripen On</c:v>
                </c:pt>
                <c:pt idx="69">
                  <c:v>PV Norrliden Kr</c:v>
                </c:pt>
                <c:pt idx="70">
                  <c:v>Barn o ungdomspsykiatri</c:v>
                </c:pt>
                <c:pt idx="71">
                  <c:v>PV Kristineberg On</c:v>
                </c:pt>
                <c:pt idx="72">
                  <c:v>HS On Specialistenhet</c:v>
                </c:pt>
                <c:pt idx="73">
                  <c:v>ATV Mönsterås</c:v>
                </c:pt>
                <c:pt idx="74">
                  <c:v>PV Hultsfred</c:v>
                </c:pt>
                <c:pt idx="75">
                  <c:v>PV Nybro</c:v>
                </c:pt>
              </c:strCache>
            </c:strRef>
          </c:cat>
          <c:val>
            <c:numRef>
              <c:f>'Pivot per klinik'!$D$3:$D$79</c:f>
              <c:numCache>
                <c:formatCode>#,##0</c:formatCode>
                <c:ptCount val="76"/>
                <c:pt idx="0">
                  <c:v>10969.910000000002</c:v>
                </c:pt>
                <c:pt idx="1">
                  <c:v>9758.1500000000015</c:v>
                </c:pt>
                <c:pt idx="2">
                  <c:v>10752.33</c:v>
                </c:pt>
                <c:pt idx="3">
                  <c:v>9287.340000000002</c:v>
                </c:pt>
                <c:pt idx="4">
                  <c:v>8244.2900000000009</c:v>
                </c:pt>
                <c:pt idx="5">
                  <c:v>7503.9000000000005</c:v>
                </c:pt>
                <c:pt idx="6">
                  <c:v>6355.0599999999995</c:v>
                </c:pt>
                <c:pt idx="7">
                  <c:v>7108.54</c:v>
                </c:pt>
                <c:pt idx="8">
                  <c:v>5324.55</c:v>
                </c:pt>
                <c:pt idx="9">
                  <c:v>3926.5600000000009</c:v>
                </c:pt>
                <c:pt idx="10">
                  <c:v>4617.0199999999995</c:v>
                </c:pt>
                <c:pt idx="11">
                  <c:v>3558.4999999999991</c:v>
                </c:pt>
                <c:pt idx="12">
                  <c:v>2876.48</c:v>
                </c:pt>
                <c:pt idx="13">
                  <c:v>3436.7300000000005</c:v>
                </c:pt>
                <c:pt idx="14">
                  <c:v>2809.34</c:v>
                </c:pt>
                <c:pt idx="15">
                  <c:v>1552.3800000000003</c:v>
                </c:pt>
                <c:pt idx="16">
                  <c:v>2565.9299999999998</c:v>
                </c:pt>
                <c:pt idx="17">
                  <c:v>2630.2799999999997</c:v>
                </c:pt>
                <c:pt idx="18">
                  <c:v>2015.9</c:v>
                </c:pt>
                <c:pt idx="19">
                  <c:v>746.59999999999991</c:v>
                </c:pt>
                <c:pt idx="20">
                  <c:v>589.4</c:v>
                </c:pt>
                <c:pt idx="21">
                  <c:v>784.16</c:v>
                </c:pt>
                <c:pt idx="22">
                  <c:v>722.52</c:v>
                </c:pt>
                <c:pt idx="23">
                  <c:v>806.3</c:v>
                </c:pt>
                <c:pt idx="24">
                  <c:v>460</c:v>
                </c:pt>
                <c:pt idx="25">
                  <c:v>200</c:v>
                </c:pt>
                <c:pt idx="26">
                  <c:v>451.31</c:v>
                </c:pt>
                <c:pt idx="27">
                  <c:v>679.06</c:v>
                </c:pt>
                <c:pt idx="28">
                  <c:v>295</c:v>
                </c:pt>
                <c:pt idx="29">
                  <c:v>669.3599999999999</c:v>
                </c:pt>
                <c:pt idx="30">
                  <c:v>411.1</c:v>
                </c:pt>
                <c:pt idx="31">
                  <c:v>124.94</c:v>
                </c:pt>
                <c:pt idx="32">
                  <c:v>55</c:v>
                </c:pt>
                <c:pt idx="33">
                  <c:v>30.66</c:v>
                </c:pt>
                <c:pt idx="34">
                  <c:v>45</c:v>
                </c:pt>
                <c:pt idx="35">
                  <c:v>54.959999999999987</c:v>
                </c:pt>
                <c:pt idx="36">
                  <c:v>15.67</c:v>
                </c:pt>
                <c:pt idx="37">
                  <c:v>32</c:v>
                </c:pt>
                <c:pt idx="38">
                  <c:v>77.779999999999973</c:v>
                </c:pt>
                <c:pt idx="40">
                  <c:v>10</c:v>
                </c:pt>
                <c:pt idx="44">
                  <c:v>40.6</c:v>
                </c:pt>
                <c:pt idx="45">
                  <c:v>3.03</c:v>
                </c:pt>
                <c:pt idx="46">
                  <c:v>26</c:v>
                </c:pt>
                <c:pt idx="50">
                  <c:v>50</c:v>
                </c:pt>
                <c:pt idx="54">
                  <c:v>7</c:v>
                </c:pt>
                <c:pt idx="57">
                  <c:v>10</c:v>
                </c:pt>
                <c:pt idx="58">
                  <c:v>20</c:v>
                </c:pt>
                <c:pt idx="60">
                  <c:v>606.66</c:v>
                </c:pt>
                <c:pt idx="61">
                  <c:v>17.5</c:v>
                </c:pt>
                <c:pt idx="62">
                  <c:v>18</c:v>
                </c:pt>
                <c:pt idx="64">
                  <c:v>5</c:v>
                </c:pt>
                <c:pt idx="65">
                  <c:v>3.34</c:v>
                </c:pt>
                <c:pt idx="66">
                  <c:v>9.33</c:v>
                </c:pt>
                <c:pt idx="69">
                  <c:v>10</c:v>
                </c:pt>
                <c:pt idx="73">
                  <c:v>25.33</c:v>
                </c:pt>
                <c:pt idx="75">
                  <c:v>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FB-4255-A8B8-D41FD5278773}"/>
            </c:ext>
          </c:extLst>
        </c:ser>
        <c:ser>
          <c:idx val="3"/>
          <c:order val="3"/>
          <c:tx>
            <c:strRef>
              <c:f>'Pivot per klinik'!$E$1:$E$2</c:f>
              <c:strCache>
                <c:ptCount val="1"/>
                <c:pt idx="0">
                  <c:v>År 2023</c:v>
                </c:pt>
              </c:strCache>
            </c:strRef>
          </c:tx>
          <c:invertIfNegative val="0"/>
          <c:cat>
            <c:strRef>
              <c:f>'Pivot per klinik'!$A$3:$A$79</c:f>
              <c:strCache>
                <c:ptCount val="76"/>
                <c:pt idx="0">
                  <c:v>HS Kr Inf klin</c:v>
                </c:pt>
                <c:pt idx="1">
                  <c:v>HS Vk Medicinklinik</c:v>
                </c:pt>
                <c:pt idx="2">
                  <c:v>HS Kr Med klin</c:v>
                </c:pt>
                <c:pt idx="3">
                  <c:v>HS KrOn Kir klin</c:v>
                </c:pt>
                <c:pt idx="4">
                  <c:v>CV Hälsoval verksamhet</c:v>
                </c:pt>
                <c:pt idx="5">
                  <c:v>HS On Medicinklinik</c:v>
                </c:pt>
                <c:pt idx="6">
                  <c:v>HS Vk Kirurgklinik</c:v>
                </c:pt>
                <c:pt idx="7">
                  <c:v>HS Sjukhusgem LSK</c:v>
                </c:pt>
                <c:pt idx="8">
                  <c:v>HS Kr Geriatriska kliniken</c:v>
                </c:pt>
                <c:pt idx="9">
                  <c:v>HS Kr Akutkliniken</c:v>
                </c:pt>
                <c:pt idx="10">
                  <c:v>HS Kr Anestesikl</c:v>
                </c:pt>
                <c:pt idx="11">
                  <c:v>HS On Akutklinik</c:v>
                </c:pt>
                <c:pt idx="12">
                  <c:v>HS Vk Operation intensivvklin</c:v>
                </c:pt>
                <c:pt idx="13">
                  <c:v>HS Kr Ortopedklin</c:v>
                </c:pt>
                <c:pt idx="14">
                  <c:v>HS Kr Kvinnoklin</c:v>
                </c:pt>
                <c:pt idx="15">
                  <c:v>HS Vk Akutmottagning</c:v>
                </c:pt>
                <c:pt idx="16">
                  <c:v>HS Vk Ortopedklinik</c:v>
                </c:pt>
                <c:pt idx="17">
                  <c:v>HS Vk Sjukhus gem</c:v>
                </c:pt>
                <c:pt idx="18">
                  <c:v>HS Kr Barn-ungd kl</c:v>
                </c:pt>
                <c:pt idx="19">
                  <c:v>HS Vk Kvinnoklinik</c:v>
                </c:pt>
                <c:pt idx="20">
                  <c:v>HS Vk Med barnklinik</c:v>
                </c:pt>
                <c:pt idx="21">
                  <c:v>HS On Ortopedklinik</c:v>
                </c:pt>
                <c:pt idx="22">
                  <c:v>PV Borgholm</c:v>
                </c:pt>
                <c:pt idx="23">
                  <c:v>PV Vimmerby</c:v>
                </c:pt>
                <c:pt idx="24">
                  <c:v>HS Mödrahälsovård Norr</c:v>
                </c:pt>
                <c:pt idx="25">
                  <c:v>HS Kr Hudklin</c:v>
                </c:pt>
                <c:pt idx="26">
                  <c:v>Kr STV och lab</c:v>
                </c:pt>
                <c:pt idx="27">
                  <c:v>PV Sjukvårdsrådgivning</c:v>
                </c:pt>
                <c:pt idx="28">
                  <c:v>Vuxenpsykiatri Söder</c:v>
                </c:pt>
                <c:pt idx="29">
                  <c:v>HS On Sjukhus gem</c:v>
                </c:pt>
                <c:pt idx="30">
                  <c:v>Vuxenpsykiatri Norr</c:v>
                </c:pt>
                <c:pt idx="31">
                  <c:v>Vk STV</c:v>
                </c:pt>
                <c:pt idx="32">
                  <c:v>CV Specialister Privata</c:v>
                </c:pt>
                <c:pt idx="33">
                  <c:v>ATV Emmaboda/Nybro</c:v>
                </c:pt>
                <c:pt idx="34">
                  <c:v>Rättspsykiatri</c:v>
                </c:pt>
                <c:pt idx="35">
                  <c:v>HS Kr Ögonklin</c:v>
                </c:pt>
                <c:pt idx="36">
                  <c:v>ATV Ljungbyh Torsås</c:v>
                </c:pt>
                <c:pt idx="37">
                  <c:v>ATV Ohamn/Högsby</c:v>
                </c:pt>
                <c:pt idx="38">
                  <c:v>HS Vk Ögonklinik</c:v>
                </c:pt>
                <c:pt idx="39">
                  <c:v>PV Blå Kusten On</c:v>
                </c:pt>
                <c:pt idx="40">
                  <c:v>ATV Lindsdal</c:v>
                </c:pt>
                <c:pt idx="41">
                  <c:v>ATV Gamleby</c:v>
                </c:pt>
                <c:pt idx="42">
                  <c:v>PV Högsby</c:v>
                </c:pt>
                <c:pt idx="43">
                  <c:v>PV Ankarsrum</c:v>
                </c:pt>
                <c:pt idx="44">
                  <c:v>ATV M-långa/Färjestaden</c:v>
                </c:pt>
                <c:pt idx="45">
                  <c:v>HS Klinisk mikrobiologi</c:v>
                </c:pt>
                <c:pt idx="46">
                  <c:v>ATV Hultsfred</c:v>
                </c:pt>
                <c:pt idx="47">
                  <c:v>-</c:v>
                </c:pt>
                <c:pt idx="48">
                  <c:v>PV Färjestaden</c:v>
                </c:pt>
                <c:pt idx="49">
                  <c:v>PV Esplanaden Vk</c:v>
                </c:pt>
                <c:pt idx="50">
                  <c:v>PV Mönsterås</c:v>
                </c:pt>
                <c:pt idx="51">
                  <c:v>PV Gamleby</c:v>
                </c:pt>
                <c:pt idx="52">
                  <c:v>PV St Trädgårdsgatan Vk</c:v>
                </c:pt>
                <c:pt idx="53">
                  <c:v>PV Emmaboda</c:v>
                </c:pt>
                <c:pt idx="54">
                  <c:v>PV Torsås</c:v>
                </c:pt>
                <c:pt idx="55">
                  <c:v>HS Onkologiska kliniken</c:v>
                </c:pt>
                <c:pt idx="56">
                  <c:v>PV Stensö Kr</c:v>
                </c:pt>
                <c:pt idx="57">
                  <c:v>ATV Vk Ankarsrum</c:v>
                </c:pt>
                <c:pt idx="58">
                  <c:v>PV Kvarnholmen Kr</c:v>
                </c:pt>
                <c:pt idx="59">
                  <c:v>PV Blomstermåla</c:v>
                </c:pt>
                <c:pt idx="60">
                  <c:v>HS Vk Hudklinik</c:v>
                </c:pt>
                <c:pt idx="61">
                  <c:v>ATV Vimmerby</c:v>
                </c:pt>
                <c:pt idx="62">
                  <c:v>ATV Borgholm</c:v>
                </c:pt>
                <c:pt idx="63">
                  <c:v>0</c:v>
                </c:pt>
                <c:pt idx="64">
                  <c:v>ATV Smålandsgatan</c:v>
                </c:pt>
                <c:pt idx="65">
                  <c:v>HS Vk Öronklinik</c:v>
                </c:pt>
                <c:pt idx="66">
                  <c:v>ATV Berga</c:v>
                </c:pt>
                <c:pt idx="67">
                  <c:v>PV Mörbylånga</c:v>
                </c:pt>
                <c:pt idx="68">
                  <c:v>PV Gripen On</c:v>
                </c:pt>
                <c:pt idx="69">
                  <c:v>PV Norrliden Kr</c:v>
                </c:pt>
                <c:pt idx="70">
                  <c:v>Barn o ungdomspsykiatri</c:v>
                </c:pt>
                <c:pt idx="71">
                  <c:v>PV Kristineberg On</c:v>
                </c:pt>
                <c:pt idx="72">
                  <c:v>HS On Specialistenhet</c:v>
                </c:pt>
                <c:pt idx="73">
                  <c:v>ATV Mönsterås</c:v>
                </c:pt>
                <c:pt idx="74">
                  <c:v>PV Hultsfred</c:v>
                </c:pt>
                <c:pt idx="75">
                  <c:v>PV Nybro</c:v>
                </c:pt>
              </c:strCache>
            </c:strRef>
          </c:cat>
          <c:val>
            <c:numRef>
              <c:f>'Pivot per klinik'!$E$3:$E$79</c:f>
              <c:numCache>
                <c:formatCode>#,##0</c:formatCode>
                <c:ptCount val="76"/>
                <c:pt idx="0">
                  <c:v>16362.009999999998</c:v>
                </c:pt>
                <c:pt idx="1">
                  <c:v>12325.36</c:v>
                </c:pt>
                <c:pt idx="2">
                  <c:v>10354.840000000004</c:v>
                </c:pt>
                <c:pt idx="3">
                  <c:v>10608.239999999993</c:v>
                </c:pt>
                <c:pt idx="4">
                  <c:v>9042.09</c:v>
                </c:pt>
                <c:pt idx="5">
                  <c:v>7822.6300000000037</c:v>
                </c:pt>
                <c:pt idx="6">
                  <c:v>6502.4700000000075</c:v>
                </c:pt>
                <c:pt idx="7">
                  <c:v>6350.32</c:v>
                </c:pt>
                <c:pt idx="8">
                  <c:v>5397.0200000000023</c:v>
                </c:pt>
                <c:pt idx="9">
                  <c:v>3996.9500000000007</c:v>
                </c:pt>
                <c:pt idx="10">
                  <c:v>4679.5000000000009</c:v>
                </c:pt>
                <c:pt idx="11">
                  <c:v>3813.0800000000004</c:v>
                </c:pt>
                <c:pt idx="12">
                  <c:v>3237.1200000000013</c:v>
                </c:pt>
                <c:pt idx="13">
                  <c:v>2769.8700000000003</c:v>
                </c:pt>
                <c:pt idx="14">
                  <c:v>3110.1799999999994</c:v>
                </c:pt>
                <c:pt idx="15">
                  <c:v>2013.9599999999998</c:v>
                </c:pt>
                <c:pt idx="16">
                  <c:v>3075.7000000000003</c:v>
                </c:pt>
                <c:pt idx="17">
                  <c:v>2931.8300000000004</c:v>
                </c:pt>
                <c:pt idx="18">
                  <c:v>1826.5900000000001</c:v>
                </c:pt>
                <c:pt idx="19">
                  <c:v>868.46999999999991</c:v>
                </c:pt>
                <c:pt idx="20">
                  <c:v>682.59999999999991</c:v>
                </c:pt>
                <c:pt idx="21">
                  <c:v>751.67</c:v>
                </c:pt>
                <c:pt idx="22">
                  <c:v>1030.31</c:v>
                </c:pt>
                <c:pt idx="23">
                  <c:v>577.88</c:v>
                </c:pt>
                <c:pt idx="24">
                  <c:v>790</c:v>
                </c:pt>
                <c:pt idx="25">
                  <c:v>900</c:v>
                </c:pt>
                <c:pt idx="26">
                  <c:v>394.03</c:v>
                </c:pt>
                <c:pt idx="27">
                  <c:v>682.29</c:v>
                </c:pt>
                <c:pt idx="28">
                  <c:v>371.70000000000005</c:v>
                </c:pt>
                <c:pt idx="29">
                  <c:v>352.12</c:v>
                </c:pt>
                <c:pt idx="30">
                  <c:v>450.02</c:v>
                </c:pt>
                <c:pt idx="31">
                  <c:v>143.02000000000001</c:v>
                </c:pt>
                <c:pt idx="32">
                  <c:v>110</c:v>
                </c:pt>
                <c:pt idx="33">
                  <c:v>86.68</c:v>
                </c:pt>
                <c:pt idx="34">
                  <c:v>182.5</c:v>
                </c:pt>
                <c:pt idx="35">
                  <c:v>51.199999999999982</c:v>
                </c:pt>
                <c:pt idx="36">
                  <c:v>25.67</c:v>
                </c:pt>
                <c:pt idx="37">
                  <c:v>10.83</c:v>
                </c:pt>
                <c:pt idx="38">
                  <c:v>19.95</c:v>
                </c:pt>
                <c:pt idx="39">
                  <c:v>955</c:v>
                </c:pt>
                <c:pt idx="40">
                  <c:v>28.3</c:v>
                </c:pt>
                <c:pt idx="41">
                  <c:v>27.5</c:v>
                </c:pt>
                <c:pt idx="42">
                  <c:v>12</c:v>
                </c:pt>
                <c:pt idx="43">
                  <c:v>81.67</c:v>
                </c:pt>
                <c:pt idx="44">
                  <c:v>10.6</c:v>
                </c:pt>
                <c:pt idx="45">
                  <c:v>3.03</c:v>
                </c:pt>
                <c:pt idx="46">
                  <c:v>26</c:v>
                </c:pt>
                <c:pt idx="47">
                  <c:v>75</c:v>
                </c:pt>
                <c:pt idx="52">
                  <c:v>30</c:v>
                </c:pt>
                <c:pt idx="53">
                  <c:v>2</c:v>
                </c:pt>
                <c:pt idx="54">
                  <c:v>15</c:v>
                </c:pt>
                <c:pt idx="57">
                  <c:v>25</c:v>
                </c:pt>
                <c:pt idx="58">
                  <c:v>320</c:v>
                </c:pt>
                <c:pt idx="60">
                  <c:v>13.32</c:v>
                </c:pt>
                <c:pt idx="61">
                  <c:v>29.33</c:v>
                </c:pt>
                <c:pt idx="62">
                  <c:v>18</c:v>
                </c:pt>
                <c:pt idx="64">
                  <c:v>15</c:v>
                </c:pt>
                <c:pt idx="68">
                  <c:v>8</c:v>
                </c:pt>
                <c:pt idx="71">
                  <c:v>50</c:v>
                </c:pt>
                <c:pt idx="73">
                  <c:v>18.66</c:v>
                </c:pt>
                <c:pt idx="75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FB-4255-A8B8-D41FD5278773}"/>
            </c:ext>
          </c:extLst>
        </c:ser>
        <c:ser>
          <c:idx val="4"/>
          <c:order val="4"/>
          <c:tx>
            <c:strRef>
              <c:f>'Pivot per klinik'!$F$1:$F$2</c:f>
              <c:strCache>
                <c:ptCount val="1"/>
                <c:pt idx="0">
                  <c:v>År 2024</c:v>
                </c:pt>
              </c:strCache>
            </c:strRef>
          </c:tx>
          <c:invertIfNegative val="0"/>
          <c:cat>
            <c:strRef>
              <c:f>'Pivot per klinik'!$A$3:$A$79</c:f>
              <c:strCache>
                <c:ptCount val="76"/>
                <c:pt idx="0">
                  <c:v>HS Kr Inf klin</c:v>
                </c:pt>
                <c:pt idx="1">
                  <c:v>HS Vk Medicinklinik</c:v>
                </c:pt>
                <c:pt idx="2">
                  <c:v>HS Kr Med klin</c:v>
                </c:pt>
                <c:pt idx="3">
                  <c:v>HS KrOn Kir klin</c:v>
                </c:pt>
                <c:pt idx="4">
                  <c:v>CV Hälsoval verksamhet</c:v>
                </c:pt>
                <c:pt idx="5">
                  <c:v>HS On Medicinklinik</c:v>
                </c:pt>
                <c:pt idx="6">
                  <c:v>HS Vk Kirurgklinik</c:v>
                </c:pt>
                <c:pt idx="7">
                  <c:v>HS Sjukhusgem LSK</c:v>
                </c:pt>
                <c:pt idx="8">
                  <c:v>HS Kr Geriatriska kliniken</c:v>
                </c:pt>
                <c:pt idx="9">
                  <c:v>HS Kr Akutkliniken</c:v>
                </c:pt>
                <c:pt idx="10">
                  <c:v>HS Kr Anestesikl</c:v>
                </c:pt>
                <c:pt idx="11">
                  <c:v>HS On Akutklinik</c:v>
                </c:pt>
                <c:pt idx="12">
                  <c:v>HS Vk Operation intensivvklin</c:v>
                </c:pt>
                <c:pt idx="13">
                  <c:v>HS Kr Ortopedklin</c:v>
                </c:pt>
                <c:pt idx="14">
                  <c:v>HS Kr Kvinnoklin</c:v>
                </c:pt>
                <c:pt idx="15">
                  <c:v>HS Vk Akutmottagning</c:v>
                </c:pt>
                <c:pt idx="16">
                  <c:v>HS Vk Ortopedklinik</c:v>
                </c:pt>
                <c:pt idx="17">
                  <c:v>HS Vk Sjukhus gem</c:v>
                </c:pt>
                <c:pt idx="18">
                  <c:v>HS Kr Barn-ungd kl</c:v>
                </c:pt>
                <c:pt idx="19">
                  <c:v>HS Vk Kvinnoklinik</c:v>
                </c:pt>
                <c:pt idx="20">
                  <c:v>HS Vk Med barnklinik</c:v>
                </c:pt>
                <c:pt idx="21">
                  <c:v>HS On Ortopedklinik</c:v>
                </c:pt>
                <c:pt idx="22">
                  <c:v>PV Borgholm</c:v>
                </c:pt>
                <c:pt idx="23">
                  <c:v>PV Vimmerby</c:v>
                </c:pt>
                <c:pt idx="24">
                  <c:v>HS Mödrahälsovård Norr</c:v>
                </c:pt>
                <c:pt idx="25">
                  <c:v>HS Kr Hudklin</c:v>
                </c:pt>
                <c:pt idx="26">
                  <c:v>Kr STV och lab</c:v>
                </c:pt>
                <c:pt idx="27">
                  <c:v>PV Sjukvårdsrådgivning</c:v>
                </c:pt>
                <c:pt idx="28">
                  <c:v>Vuxenpsykiatri Söder</c:v>
                </c:pt>
                <c:pt idx="29">
                  <c:v>HS On Sjukhus gem</c:v>
                </c:pt>
                <c:pt idx="30">
                  <c:v>Vuxenpsykiatri Norr</c:v>
                </c:pt>
                <c:pt idx="31">
                  <c:v>Vk STV</c:v>
                </c:pt>
                <c:pt idx="32">
                  <c:v>CV Specialister Privata</c:v>
                </c:pt>
                <c:pt idx="33">
                  <c:v>ATV Emmaboda/Nybro</c:v>
                </c:pt>
                <c:pt idx="34">
                  <c:v>Rättspsykiatri</c:v>
                </c:pt>
                <c:pt idx="35">
                  <c:v>HS Kr Ögonklin</c:v>
                </c:pt>
                <c:pt idx="36">
                  <c:v>ATV Ljungbyh Torsås</c:v>
                </c:pt>
                <c:pt idx="37">
                  <c:v>ATV Ohamn/Högsby</c:v>
                </c:pt>
                <c:pt idx="38">
                  <c:v>HS Vk Ögonklinik</c:v>
                </c:pt>
                <c:pt idx="39">
                  <c:v>PV Blå Kusten On</c:v>
                </c:pt>
                <c:pt idx="40">
                  <c:v>ATV Lindsdal</c:v>
                </c:pt>
                <c:pt idx="41">
                  <c:v>ATV Gamleby</c:v>
                </c:pt>
                <c:pt idx="42">
                  <c:v>PV Högsby</c:v>
                </c:pt>
                <c:pt idx="43">
                  <c:v>PV Ankarsrum</c:v>
                </c:pt>
                <c:pt idx="44">
                  <c:v>ATV M-långa/Färjestaden</c:v>
                </c:pt>
                <c:pt idx="45">
                  <c:v>HS Klinisk mikrobiologi</c:v>
                </c:pt>
                <c:pt idx="46">
                  <c:v>ATV Hultsfred</c:v>
                </c:pt>
                <c:pt idx="47">
                  <c:v>-</c:v>
                </c:pt>
                <c:pt idx="48">
                  <c:v>PV Färjestaden</c:v>
                </c:pt>
                <c:pt idx="49">
                  <c:v>PV Esplanaden Vk</c:v>
                </c:pt>
                <c:pt idx="50">
                  <c:v>PV Mönsterås</c:v>
                </c:pt>
                <c:pt idx="51">
                  <c:v>PV Gamleby</c:v>
                </c:pt>
                <c:pt idx="52">
                  <c:v>PV St Trädgårdsgatan Vk</c:v>
                </c:pt>
                <c:pt idx="53">
                  <c:v>PV Emmaboda</c:v>
                </c:pt>
                <c:pt idx="54">
                  <c:v>PV Torsås</c:v>
                </c:pt>
                <c:pt idx="55">
                  <c:v>HS Onkologiska kliniken</c:v>
                </c:pt>
                <c:pt idx="56">
                  <c:v>PV Stensö Kr</c:v>
                </c:pt>
                <c:pt idx="57">
                  <c:v>ATV Vk Ankarsrum</c:v>
                </c:pt>
                <c:pt idx="58">
                  <c:v>PV Kvarnholmen Kr</c:v>
                </c:pt>
                <c:pt idx="59">
                  <c:v>PV Blomstermåla</c:v>
                </c:pt>
                <c:pt idx="60">
                  <c:v>HS Vk Hudklinik</c:v>
                </c:pt>
                <c:pt idx="61">
                  <c:v>ATV Vimmerby</c:v>
                </c:pt>
                <c:pt idx="62">
                  <c:v>ATV Borgholm</c:v>
                </c:pt>
                <c:pt idx="63">
                  <c:v>0</c:v>
                </c:pt>
                <c:pt idx="64">
                  <c:v>ATV Smålandsgatan</c:v>
                </c:pt>
                <c:pt idx="65">
                  <c:v>HS Vk Öronklinik</c:v>
                </c:pt>
                <c:pt idx="66">
                  <c:v>ATV Berga</c:v>
                </c:pt>
                <c:pt idx="67">
                  <c:v>PV Mörbylånga</c:v>
                </c:pt>
                <c:pt idx="68">
                  <c:v>PV Gripen On</c:v>
                </c:pt>
                <c:pt idx="69">
                  <c:v>PV Norrliden Kr</c:v>
                </c:pt>
                <c:pt idx="70">
                  <c:v>Barn o ungdomspsykiatri</c:v>
                </c:pt>
                <c:pt idx="71">
                  <c:v>PV Kristineberg On</c:v>
                </c:pt>
                <c:pt idx="72">
                  <c:v>HS On Specialistenhet</c:v>
                </c:pt>
                <c:pt idx="73">
                  <c:v>ATV Mönsterås</c:v>
                </c:pt>
                <c:pt idx="74">
                  <c:v>PV Hultsfred</c:v>
                </c:pt>
                <c:pt idx="75">
                  <c:v>PV Nybro</c:v>
                </c:pt>
              </c:strCache>
            </c:strRef>
          </c:cat>
          <c:val>
            <c:numRef>
              <c:f>'Pivot per klinik'!$F$3:$F$79</c:f>
              <c:numCache>
                <c:formatCode>#,##0</c:formatCode>
                <c:ptCount val="76"/>
                <c:pt idx="0">
                  <c:v>14691.480000000005</c:v>
                </c:pt>
                <c:pt idx="1">
                  <c:v>11331.620000000003</c:v>
                </c:pt>
                <c:pt idx="2">
                  <c:v>10478.710000000003</c:v>
                </c:pt>
                <c:pt idx="3">
                  <c:v>10475.659999999971</c:v>
                </c:pt>
                <c:pt idx="4">
                  <c:v>7939.42</c:v>
                </c:pt>
                <c:pt idx="5">
                  <c:v>7119.1400000000021</c:v>
                </c:pt>
                <c:pt idx="6">
                  <c:v>6103.5800000000063</c:v>
                </c:pt>
                <c:pt idx="7">
                  <c:v>6029.5899999999992</c:v>
                </c:pt>
                <c:pt idx="8">
                  <c:v>5380.7300000000005</c:v>
                </c:pt>
                <c:pt idx="9">
                  <c:v>5035.5600000000013</c:v>
                </c:pt>
                <c:pt idx="10">
                  <c:v>4861.8100000000004</c:v>
                </c:pt>
                <c:pt idx="11">
                  <c:v>3374.37</c:v>
                </c:pt>
                <c:pt idx="12">
                  <c:v>3181.2400000000002</c:v>
                </c:pt>
                <c:pt idx="13">
                  <c:v>3054.57</c:v>
                </c:pt>
                <c:pt idx="14">
                  <c:v>2325.34</c:v>
                </c:pt>
                <c:pt idx="15">
                  <c:v>2183.4700000000003</c:v>
                </c:pt>
                <c:pt idx="16">
                  <c:v>2074.36</c:v>
                </c:pt>
                <c:pt idx="17">
                  <c:v>2009.76</c:v>
                </c:pt>
                <c:pt idx="18">
                  <c:v>1771.2600000000002</c:v>
                </c:pt>
                <c:pt idx="19">
                  <c:v>1129.27</c:v>
                </c:pt>
                <c:pt idx="20">
                  <c:v>855.98</c:v>
                </c:pt>
                <c:pt idx="21">
                  <c:v>725.01</c:v>
                </c:pt>
                <c:pt idx="22">
                  <c:v>697.74</c:v>
                </c:pt>
                <c:pt idx="23">
                  <c:v>649.14</c:v>
                </c:pt>
                <c:pt idx="24">
                  <c:v>645</c:v>
                </c:pt>
                <c:pt idx="25">
                  <c:v>600</c:v>
                </c:pt>
                <c:pt idx="26">
                  <c:v>333.53</c:v>
                </c:pt>
                <c:pt idx="27">
                  <c:v>316.53999999999996</c:v>
                </c:pt>
                <c:pt idx="28">
                  <c:v>305.39</c:v>
                </c:pt>
                <c:pt idx="29">
                  <c:v>258.76</c:v>
                </c:pt>
                <c:pt idx="30">
                  <c:v>238.95</c:v>
                </c:pt>
                <c:pt idx="31">
                  <c:v>104</c:v>
                </c:pt>
                <c:pt idx="32">
                  <c:v>70</c:v>
                </c:pt>
                <c:pt idx="33">
                  <c:v>59.67</c:v>
                </c:pt>
                <c:pt idx="34">
                  <c:v>50</c:v>
                </c:pt>
                <c:pt idx="35">
                  <c:v>42.459999999999987</c:v>
                </c:pt>
                <c:pt idx="36">
                  <c:v>21.34</c:v>
                </c:pt>
                <c:pt idx="37">
                  <c:v>21.31</c:v>
                </c:pt>
                <c:pt idx="38">
                  <c:v>19.119999999999997</c:v>
                </c:pt>
                <c:pt idx="39">
                  <c:v>15</c:v>
                </c:pt>
                <c:pt idx="40">
                  <c:v>10.67</c:v>
                </c:pt>
                <c:pt idx="41">
                  <c:v>7.5</c:v>
                </c:pt>
                <c:pt idx="42">
                  <c:v>7</c:v>
                </c:pt>
                <c:pt idx="43">
                  <c:v>6.67</c:v>
                </c:pt>
                <c:pt idx="44">
                  <c:v>5</c:v>
                </c:pt>
                <c:pt idx="4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FB-4255-A8B8-D41FD527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392095"/>
        <c:axId val="1"/>
      </c:barChart>
      <c:catAx>
        <c:axId val="305392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5392095"/>
        <c:crosses val="autoZero"/>
        <c:crossBetween val="between"/>
      </c:valAx>
    </c:plotArea>
    <c:legend>
      <c:legendPos val="r"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4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0612" cy="558327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EA027B-A9B0-21A9-B8A9-FB37A97077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5517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8ECF320-E669-92C4-80CA-8E7B022A98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 Fehrm" refreshedDate="41325.432120254627" createdVersion="1" refreshedVersion="4" recordCount="2199" upgradeOnRefresh="1" xr:uid="{00000000-000A-0000-FFFF-FFFF00000000}">
  <cacheSource type="worksheet">
    <worksheetSource ref="C3:E2177" sheet="Rådata"/>
  </cacheSource>
  <cacheFields count="7">
    <cacheField name="Klinik" numFmtId="0">
      <sharedItems containsBlank="1" count="33">
        <s v="HS KR ANESTESIKLINIKEN"/>
        <s v="HS KR PREHOSPITALA KLINIKEN"/>
        <s v="HS KR MEDICIN KLINIKEN"/>
        <s v="HS KR HUDKLINIKEN"/>
        <s v="HS KR INFEKTIONSKLINIKEN"/>
        <s v="HS KR GERIATRISKA KLINIKEN"/>
        <s v="HS KRON KIR KLINIK"/>
        <s v="HS KR ORTOPEDKLINIK"/>
        <s v="HS KR ÖGONKLINIK"/>
        <s v="HS KR BARN- OCH UNGDOMSKLINIK"/>
        <s v="HS KR KVINNOKLINIK"/>
        <s v="HS MÖDRAHÄLSOVÅRD NORR"/>
        <s v="VK OPERATION OCH INTENSIVVÅRDSKLINIK"/>
        <s v="VK SJUKHUSGEM"/>
        <s v="HS VK MEDICINKLINIK"/>
        <s v="HS VK HUDKLINIK"/>
        <s v="HS VK AKUTMOTTAGNING"/>
        <s v="HS VK KLIN F REHAB OCH GERIATRIK"/>
        <s v="HS VK KIRURGISK KLINIK"/>
        <s v="HS VK ORTOPEDISK KLINIK"/>
        <s v="HS VK ÖGONKLINIK"/>
        <s v="HS VK ÖRONKLINIK"/>
        <s v="HS VK  MED BARNKLINIK"/>
        <s v="HS VK KVINNOKLINIK"/>
        <s v="HS ON ORTOPEDISK KLINIK"/>
        <s v="HS ON SJUKHUSGEM"/>
        <s v="HS ON SPECIALISTENHET"/>
        <s v="HS ON MEDICIN KLINIK"/>
        <s v="HS ON AKUTKLINIK"/>
        <s v="HS ONKOLOGISKA KLINIKEN"/>
        <m/>
        <s v="HS ONKOLOGENHET"/>
        <s v="HS MÖDRAVÅRD S"/>
      </sharedItems>
    </cacheField>
    <cacheField name="ATC7-kod" numFmtId="0">
      <sharedItems containsBlank="1"/>
    </cacheField>
    <cacheField name="Substans" numFmtId="0">
      <sharedItems containsBlank="1" count="62">
        <s v="doxycyklin"/>
        <s v="tigecyklin"/>
        <s v="ampicillin"/>
        <s v="amoxicillin"/>
        <s v="bensylpenicillin"/>
        <s v="fenoximetylpenicillin"/>
        <s v="kloxacillin"/>
        <s v="flukloxacillin"/>
        <s v="piperacillin och enzymhämmare"/>
        <s v="cefuroxim"/>
        <s v="cefotaxim"/>
        <s v="ceftazidim"/>
        <s v="aztreonam"/>
        <s v="meropenem"/>
        <s v="imipenem med enzymhämmare"/>
        <s v="sulfametoxazol och trimetoprim"/>
        <s v="erytromycin"/>
        <s v="klaritromycin"/>
        <s v="azitromycin"/>
        <s v="klindamycin"/>
        <s v="tobramycin"/>
        <s v="gentamicin"/>
        <s v="netilmicin"/>
        <s v="ciprofloxacin"/>
        <s v="levofloxacin"/>
        <s v="vankomycin"/>
        <s v="metronidazol"/>
        <s v="linezolid"/>
        <s v="kloramfenikol"/>
        <s v="pivmecillinam"/>
        <s v="amoxicillin och enzymhämmare"/>
        <s v="cefadroxil"/>
        <s v="lorakarbef"/>
        <s v="trimetoprim"/>
        <s v="ofloxacin"/>
        <s v="nitrofurantoin"/>
        <s v="lymecyklin"/>
        <s v="oxitetracyklin"/>
        <s v="tetracyklin"/>
        <s v="ceftriaxon"/>
        <s v="ceftibuten"/>
        <s v="ertapenem"/>
        <s v="amikacin"/>
        <s v="moxifloxacin"/>
        <s v="kolistin"/>
        <s v="fusidinsyra"/>
        <s v="bensatin bensylpenicillin"/>
        <s v="cefixim"/>
        <s v="ceftriaxon, kombinationer"/>
        <s v="roxitromycin"/>
        <s v="teikoplanin"/>
        <s v="daptomycin"/>
        <s v="norfloxacin"/>
        <s v="övriga antibakteriella medel"/>
        <s v="cefepim"/>
        <s v="antibakteriella medel för syst"/>
        <s v="dikloxacillin"/>
        <m/>
        <s v="cefalexin"/>
        <s v="sulfadiazin"/>
        <s v="bensylpenicillin (penicillin g"/>
        <s v="fenoximetylpenicillin (penivil"/>
      </sharedItems>
    </cacheField>
    <cacheField name="2009" numFmtId="0">
      <sharedItems containsString="0" containsBlank="1" containsNumber="1" containsInteger="1" minValue="-4" maxValue="5370"/>
    </cacheField>
    <cacheField name="2010" numFmtId="0">
      <sharedItems containsString="0" containsBlank="1" containsNumber="1" containsInteger="1" minValue="-3" maxValue="3270"/>
    </cacheField>
    <cacheField name="2011" numFmtId="0">
      <sharedItems containsString="0" containsBlank="1" containsNumber="1" containsInteger="1" minValue="-3" maxValue="3520"/>
    </cacheField>
    <cacheField name="2012" numFmtId="0">
      <sharedItems containsString="0" containsBlank="1" containsNumber="1" containsInteger="1" minValue="0" maxValue="29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edrik Rosmer" refreshedDate="45665.629542013892" createdVersion="8" refreshedVersion="8" recordCount="903" xr:uid="{00000000-000A-0000-FFFF-FFFF05000000}">
  <cacheSource type="worksheet">
    <worksheetSource ref="A3:O906" sheet="Rådata"/>
  </cacheSource>
  <cacheFields count="15">
    <cacheField name="koll" numFmtId="0">
      <sharedItems containsBlank="1"/>
    </cacheField>
    <cacheField name="BE" numFmtId="0">
      <sharedItems containsBlank="1"/>
    </cacheField>
    <cacheField name="Klinik" numFmtId="0">
      <sharedItems containsBlank="1" count="77">
        <s v="HS KrOn Kir klin"/>
        <s v="HS Kr Anestesikl"/>
        <s v="CV Hälsoval verksamhet"/>
        <s v="HS Kr Inf klin"/>
        <s v="HS Vk Kirurgklinik"/>
        <s v="HS Vk Operation intensivvklin"/>
        <s v="HS Kr Ortopedklin"/>
        <s v="HS Kr Med klin"/>
        <s v="HS On Akutklinik"/>
        <s v="HS Kr Kvinnoklin"/>
        <s v="HS Vk Medicinklinik"/>
        <s v="HS Vk Ortopedklinik"/>
        <s v="HS On Medicinklinik"/>
        <s v="HS Sjukhusgem LSK"/>
        <s v="HS Kr Geriatriska kliniken"/>
        <s v="HS On Ortopedklinik"/>
        <s v="HS Vk Hudklinik"/>
        <s v="HS Kr Akutkliniken"/>
        <s v="HS Mödrahälsovård Norr"/>
        <s v="HS Kr Barn-ungd kl"/>
        <s v="HS Vk Sjukhus gem"/>
        <s v="HS Vk Akutmottagning"/>
        <s v="PV Borgholm"/>
        <s v="Kr STV och lab"/>
        <s v="PV Vimmerby"/>
        <s v="PV Sjukvårdsrådgivning"/>
        <s v="HS Kr Hudklin"/>
        <s v="HS Vk Kvinnoklinik"/>
        <s v="HS Vk Med barnklinik"/>
        <s v="HS On Sjukhus gem"/>
        <s v="Vk STV"/>
        <s v="Vuxenpsykiatri Söder"/>
        <s v="Vuxenpsykiatri Norr"/>
        <s v="HS Vk Ögonklinik"/>
        <s v="CV Specialister Privata"/>
        <s v="PV Mönsterås"/>
        <s v="HS Kr Ögonklin"/>
        <s v="ATV M-långa/Färjestaden"/>
        <s v="Rättspsykiatri"/>
        <s v="ATV Ohamn/Högsby"/>
        <s v="PV Kvarnholmen Kr"/>
        <s v="ATV Emmaboda/Nybro"/>
        <s v="ATV Mönsterås"/>
        <s v="ATV Hultsfred"/>
        <s v="ATV Ljungbyh Torsås"/>
        <s v="ATV Borgholm"/>
        <s v="ATV Lindsdal"/>
        <s v="ATV Vk Ankarsrum"/>
        <s v="ATV Vimmerby"/>
        <s v="PV Norrliden Kr"/>
        <s v="ATV Berga"/>
        <s v="PV Torsås"/>
        <s v="ATV Smålandsgatan"/>
        <s v="PV Nybro"/>
        <s v="HS Vk Öronklinik"/>
        <s v="HS Klinisk mikrobiologi"/>
        <s v="PV Blå Kusten On"/>
        <s v="PV Kristineberg On"/>
        <s v="PV Esplanaden Vk"/>
        <s v="ATV Gamleby"/>
        <s v="0"/>
        <s v="PV Blomstermåla"/>
        <s v="HS On Specialistenhet"/>
        <s v="PV Färjestaden"/>
        <s v="PV Högsby"/>
        <s v="PV Hultsfred"/>
        <s v="PV Stensö Kr"/>
        <s v="PV Mörbylånga"/>
        <s v="PV St Trädgårdsgatan Vk"/>
        <s v="PV Gamleby"/>
        <s v="PV Gripen On"/>
        <s v="-"/>
        <s v="Barn o ungdomspsykiatri"/>
        <s v="HS Onkologiska kliniken"/>
        <s v="PV Emmaboda"/>
        <s v="PV Ankarsrum"/>
        <m/>
      </sharedItems>
    </cacheField>
    <cacheField name="ATC7-kod" numFmtId="0">
      <sharedItems containsBlank="1"/>
    </cacheField>
    <cacheField name="Substans" numFmtId="0">
      <sharedItems containsBlank="1"/>
    </cacheField>
    <cacheField name="2015" numFmtId="0">
      <sharedItems containsBlank="1" containsMixedTypes="1" containsNumber="1" minValue="0.42" maxValue="4352.260000000002"/>
    </cacheField>
    <cacheField name="2016" numFmtId="0">
      <sharedItems containsBlank="1" containsMixedTypes="1" containsNumber="1" minValue="0.42" maxValue="4578.8599999999997"/>
    </cacheField>
    <cacheField name="2017" numFmtId="3">
      <sharedItems containsBlank="1" containsMixedTypes="1" containsNumber="1" minValue="0.42" maxValue="2780"/>
    </cacheField>
    <cacheField name="2018" numFmtId="0">
      <sharedItems containsBlank="1" containsMixedTypes="1" containsNumber="1" minValue="0.25" maxValue="111451.65999999996"/>
    </cacheField>
    <cacheField name="2019" numFmtId="3">
      <sharedItems containsBlank="1" containsMixedTypes="1" containsNumber="1" minValue="0.42" maxValue="115824.81000000006"/>
    </cacheField>
    <cacheField name="2020" numFmtId="3">
      <sharedItems containsBlank="1" containsMixedTypes="1" containsNumber="1" minValue="0.84" maxValue="103876.62000000005"/>
    </cacheField>
    <cacheField name="2021" numFmtId="3">
      <sharedItems containsString="0" containsBlank="1" containsNumber="1" minValue="0.5" maxValue="109072.30000000005"/>
    </cacheField>
    <cacheField name="2022" numFmtId="3">
      <sharedItems containsString="0" containsBlank="1" containsNumber="1" minValue="0.25" maxValue="113409.56000000004"/>
    </cacheField>
    <cacheField name="2023" numFmtId="3">
      <sharedItems containsString="0" containsBlank="1" containsNumber="1" minValue="0.25" maxValue="126864.10999999999"/>
    </cacheField>
    <cacheField name="2024" numFmtId="3">
      <sharedItems containsString="0" containsBlank="1" containsNumber="1" minValue="0.25" maxValue="116616.969999999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edrik Rosmer" refreshedDate="45665.630473032405" createdVersion="8" refreshedVersion="8" recordCount="1003" xr:uid="{00000000-000A-0000-FFFF-FFFF09000000}">
  <cacheSource type="worksheet">
    <worksheetSource ref="C3:O1006" sheet="Rådata"/>
  </cacheSource>
  <cacheFields count="13">
    <cacheField name="Klinik" numFmtId="0">
      <sharedItems containsBlank="1" count="77">
        <s v="HS KrOn Kir klin"/>
        <s v="HS Kr Anestesikl"/>
        <s v="CV Hälsoval verksamhet"/>
        <s v="HS Kr Inf klin"/>
        <s v="HS Vk Kirurgklinik"/>
        <s v="HS Vk Operation intensivvklin"/>
        <s v="HS Kr Ortopedklin"/>
        <s v="HS Kr Med klin"/>
        <s v="HS On Akutklinik"/>
        <s v="HS Kr Kvinnoklin"/>
        <s v="HS Vk Medicinklinik"/>
        <s v="HS Vk Ortopedklinik"/>
        <s v="HS On Medicinklinik"/>
        <s v="HS Sjukhusgem LSK"/>
        <s v="HS Kr Geriatriska kliniken"/>
        <s v="HS On Ortopedklinik"/>
        <s v="HS Vk Hudklinik"/>
        <s v="HS Kr Akutkliniken"/>
        <s v="HS Mödrahälsovård Norr"/>
        <s v="HS Kr Barn-ungd kl"/>
        <s v="HS Vk Sjukhus gem"/>
        <s v="HS Vk Akutmottagning"/>
        <s v="PV Borgholm"/>
        <s v="Kr STV och lab"/>
        <s v="PV Vimmerby"/>
        <s v="PV Sjukvårdsrådgivning"/>
        <s v="HS Kr Hudklin"/>
        <s v="HS Vk Kvinnoklinik"/>
        <s v="HS Vk Med barnklinik"/>
        <s v="HS On Sjukhus gem"/>
        <s v="Vk STV"/>
        <s v="Vuxenpsykiatri Söder"/>
        <s v="Vuxenpsykiatri Norr"/>
        <s v="HS Vk Ögonklinik"/>
        <s v="CV Specialister Privata"/>
        <s v="PV Mönsterås"/>
        <s v="HS Kr Ögonklin"/>
        <s v="ATV M-långa/Färjestaden"/>
        <s v="Rättspsykiatri"/>
        <s v="ATV Ohamn/Högsby"/>
        <s v="PV Kvarnholmen Kr"/>
        <s v="ATV Emmaboda/Nybro"/>
        <s v="ATV Mönsterås"/>
        <s v="ATV Hultsfred"/>
        <s v="ATV Ljungbyh Torsås"/>
        <s v="ATV Borgholm"/>
        <s v="ATV Lindsdal"/>
        <s v="ATV Vk Ankarsrum"/>
        <s v="ATV Vimmerby"/>
        <s v="PV Norrliden Kr"/>
        <s v="ATV Berga"/>
        <s v="PV Torsås"/>
        <s v="ATV Smålandsgatan"/>
        <s v="PV Nybro"/>
        <s v="HS Vk Öronklinik"/>
        <s v="HS Klinisk mikrobiologi"/>
        <s v="PV Blå Kusten On"/>
        <s v="PV Kristineberg On"/>
        <s v="PV Esplanaden Vk"/>
        <s v="ATV Gamleby"/>
        <s v="0"/>
        <s v="PV Blomstermåla"/>
        <s v="HS On Specialistenhet"/>
        <s v="PV Färjestaden"/>
        <s v="PV Högsby"/>
        <s v="PV Hultsfred"/>
        <s v="PV Stensö Kr"/>
        <s v="PV Mörbylånga"/>
        <s v="PV St Trädgårdsgatan Vk"/>
        <s v="PV Gamleby"/>
        <s v="PV Gripen On"/>
        <s v="-"/>
        <s v="Barn o ungdomspsykiatri"/>
        <s v="HS Onkologiska kliniken"/>
        <s v="PV Emmaboda"/>
        <s v="PV Ankarsrum"/>
        <m/>
      </sharedItems>
    </cacheField>
    <cacheField name="ATC7-kod" numFmtId="0">
      <sharedItems containsBlank="1"/>
    </cacheField>
    <cacheField name="Substans" numFmtId="0">
      <sharedItems containsBlank="1" count="49">
        <s v="Piperacillin och betalaktamashämmare"/>
        <s v="Kloxacillin"/>
        <s v="Pivmecillinam"/>
        <s v="Fenoximetylpenicillin"/>
        <s v="Doxycyklin"/>
        <s v="Cefotaxim"/>
        <s v="Ciprofloxacin"/>
        <s v="Levofloxacin"/>
        <s v="Sulfametoxazol och trimetoprim"/>
        <s v="Flukloxacillin"/>
        <s v="Amoxicillin"/>
        <s v="Bensylpenicillin"/>
        <s v="Amoxicillin och betalaktamashämmare"/>
        <s v="Nitrofurantoin"/>
        <s v="Meropenem"/>
        <s v="Klindamycin"/>
        <s v="Moxifloxacin"/>
        <s v="Metronidazol"/>
        <s v="Klaritromycin"/>
        <s v="Daptomycin"/>
        <s v="Ceftriaxon"/>
        <s v="Cefadroxil"/>
        <s v="Vankomycin"/>
        <s v="Trimetoprim"/>
        <s v="Erytromycin"/>
        <s v="Azitromycin"/>
        <s v="Imipenem och cilastatin"/>
        <s v="Ampicillin"/>
        <s v="Cefuroxim"/>
        <s v="Tobramycin"/>
        <s v="Linezolid"/>
        <s v="Lymecyklin"/>
        <s v="Gentamicin"/>
        <s v="Ertapenem"/>
        <s v="Tigecyklin"/>
        <s v="Ceftazidim"/>
        <s v="Amikacin"/>
        <s v="Ceftarolinfosamil"/>
        <s v="Dalbavancin"/>
        <s v="Ceftolozan och betalaktamashämmare"/>
        <s v="Ceftazidim och betalaktamashämmare"/>
        <s v="Aztreonam"/>
        <s v="Kolistin"/>
        <s v="Ceftibuten"/>
        <s v="Fusidinsyra"/>
        <s v="Tedizolid"/>
        <s v="Teikoplanin"/>
        <s v="Tetracyklin"/>
        <m/>
      </sharedItems>
    </cacheField>
    <cacheField name="2015" numFmtId="0">
      <sharedItems containsBlank="1" containsMixedTypes="1" containsNumber="1" minValue="0.42" maxValue="4352.260000000002"/>
    </cacheField>
    <cacheField name="2016" numFmtId="0">
      <sharedItems containsBlank="1" containsMixedTypes="1" containsNumber="1" minValue="0.42" maxValue="4578.8599999999997"/>
    </cacheField>
    <cacheField name="2017" numFmtId="3">
      <sharedItems containsBlank="1" containsMixedTypes="1" containsNumber="1" minValue="0.42" maxValue="2780"/>
    </cacheField>
    <cacheField name="2018" numFmtId="0">
      <sharedItems containsBlank="1" containsMixedTypes="1" containsNumber="1" minValue="0.25" maxValue="111451.65999999996"/>
    </cacheField>
    <cacheField name="2019" numFmtId="0">
      <sharedItems containsBlank="1" containsMixedTypes="1" containsNumber="1" minValue="0.42" maxValue="115824.81000000006"/>
    </cacheField>
    <cacheField name="2020" numFmtId="0">
      <sharedItems containsBlank="1" containsMixedTypes="1" containsNumber="1" minValue="0.84" maxValue="103876.62000000005"/>
    </cacheField>
    <cacheField name="2021" numFmtId="0">
      <sharedItems containsString="0" containsBlank="1" containsNumber="1" minValue="0.5" maxValue="109072.30000000005"/>
    </cacheField>
    <cacheField name="2022" numFmtId="0">
      <sharedItems containsString="0" containsBlank="1" containsNumber="1" minValue="0.25" maxValue="113409.56000000004"/>
    </cacheField>
    <cacheField name="2023" numFmtId="0">
      <sharedItems containsString="0" containsBlank="1" containsNumber="1" minValue="0.25" maxValue="126864.10999999999"/>
    </cacheField>
    <cacheField name="2024" numFmtId="0">
      <sharedItems containsString="0" containsBlank="1" containsNumber="1" minValue="0.25" maxValue="116616.969999999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99">
  <r>
    <x v="0"/>
    <s v="J01AA02"/>
    <x v="0"/>
    <n v="5"/>
    <n v="10"/>
    <n v="5"/>
    <n v="10"/>
  </r>
  <r>
    <x v="0"/>
    <s v="J01AA12"/>
    <x v="1"/>
    <n v="-4"/>
    <n v="20"/>
    <m/>
    <n v="5"/>
  </r>
  <r>
    <x v="0"/>
    <s v="J01CA01"/>
    <x v="2"/>
    <n v="21"/>
    <n v="10"/>
    <n v="25"/>
    <n v="20"/>
  </r>
  <r>
    <x v="0"/>
    <s v="J01CA04"/>
    <x v="3"/>
    <n v="50"/>
    <n v="25"/>
    <n v="28"/>
    <m/>
  </r>
  <r>
    <x v="0"/>
    <s v="J01CE01"/>
    <x v="4"/>
    <n v="45"/>
    <n v="12"/>
    <n v="34"/>
    <n v="90"/>
  </r>
  <r>
    <x v="0"/>
    <s v="J01CE02"/>
    <x v="5"/>
    <m/>
    <m/>
    <n v="10"/>
    <m/>
  </r>
  <r>
    <x v="0"/>
    <s v="J01CF02"/>
    <x v="6"/>
    <n v="1225"/>
    <n v="1530"/>
    <n v="1355"/>
    <n v="2575"/>
  </r>
  <r>
    <x v="0"/>
    <s v="J01CF05"/>
    <x v="7"/>
    <m/>
    <n v="8"/>
    <m/>
    <m/>
  </r>
  <r>
    <x v="0"/>
    <s v="J01CR05"/>
    <x v="8"/>
    <n v="238"/>
    <n v="343"/>
    <n v="273"/>
    <n v="378"/>
  </r>
  <r>
    <x v="0"/>
    <s v="J01DC02"/>
    <x v="9"/>
    <n v="18"/>
    <n v="25"/>
    <m/>
    <m/>
  </r>
  <r>
    <x v="0"/>
    <s v="J01DD01"/>
    <x v="10"/>
    <n v="380"/>
    <n v="320"/>
    <n v="303"/>
    <n v="315"/>
  </r>
  <r>
    <x v="0"/>
    <s v="J01DD02"/>
    <x v="11"/>
    <n v="9"/>
    <n v="10"/>
    <n v="8"/>
    <n v="3"/>
  </r>
  <r>
    <x v="0"/>
    <s v="J01DF01"/>
    <x v="12"/>
    <m/>
    <m/>
    <n v="7"/>
    <m/>
  </r>
  <r>
    <x v="0"/>
    <s v="J01DH02"/>
    <x v="13"/>
    <n v="340"/>
    <n v="330"/>
    <n v="333"/>
    <n v="313"/>
  </r>
  <r>
    <x v="0"/>
    <s v="J01DH51"/>
    <x v="14"/>
    <n v="142"/>
    <n v="63"/>
    <n v="73"/>
    <n v="33"/>
  </r>
  <r>
    <x v="0"/>
    <s v="J01EE01"/>
    <x v="15"/>
    <n v="133"/>
    <n v="70"/>
    <n v="68"/>
    <n v="45"/>
  </r>
  <r>
    <x v="0"/>
    <s v="J01FA01"/>
    <x v="16"/>
    <n v="118"/>
    <n v="117"/>
    <n v="126"/>
    <n v="122"/>
  </r>
  <r>
    <x v="0"/>
    <s v="J01FA09"/>
    <x v="17"/>
    <m/>
    <n v="14"/>
    <m/>
    <m/>
  </r>
  <r>
    <x v="0"/>
    <s v="J01FA10"/>
    <x v="18"/>
    <m/>
    <m/>
    <m/>
    <n v="5"/>
  </r>
  <r>
    <x v="0"/>
    <s v="J01FF01"/>
    <x v="19"/>
    <n v="127"/>
    <n v="128"/>
    <n v="120"/>
    <n v="107"/>
  </r>
  <r>
    <x v="0"/>
    <s v="J01GB01"/>
    <x v="20"/>
    <n v="7"/>
    <m/>
    <m/>
    <m/>
  </r>
  <r>
    <x v="0"/>
    <s v="J01GB03"/>
    <x v="21"/>
    <n v="35"/>
    <n v="32"/>
    <n v="35"/>
    <n v="50"/>
  </r>
  <r>
    <x v="0"/>
    <s v="J01GB07"/>
    <x v="22"/>
    <n v="0"/>
    <n v="11"/>
    <m/>
    <m/>
  </r>
  <r>
    <x v="0"/>
    <s v="J01MA02"/>
    <x v="23"/>
    <n v="53"/>
    <n v="149"/>
    <n v="98"/>
    <n v="84"/>
  </r>
  <r>
    <x v="0"/>
    <s v="J01MA12"/>
    <x v="24"/>
    <n v="109"/>
    <n v="68"/>
    <n v="39"/>
    <n v="34"/>
  </r>
  <r>
    <x v="0"/>
    <s v="J01XA01"/>
    <x v="25"/>
    <n v="28"/>
    <n v="53"/>
    <n v="60"/>
    <n v="21"/>
  </r>
  <r>
    <x v="0"/>
    <s v="J01XD01"/>
    <x v="26"/>
    <n v="225"/>
    <n v="237"/>
    <n v="237"/>
    <n v="200"/>
  </r>
  <r>
    <x v="0"/>
    <s v="J01XX08"/>
    <x v="27"/>
    <n v="10"/>
    <m/>
    <m/>
    <m/>
  </r>
  <r>
    <x v="1"/>
    <s v="J01AA02"/>
    <x v="0"/>
    <n v="330"/>
    <n v="200"/>
    <n v="330"/>
    <n v="600"/>
  </r>
  <r>
    <x v="1"/>
    <s v="J01BA01"/>
    <x v="28"/>
    <n v="3"/>
    <m/>
    <m/>
    <m/>
  </r>
  <r>
    <x v="1"/>
    <s v="J01CA04"/>
    <x v="3"/>
    <n v="140"/>
    <n v="154"/>
    <n v="154"/>
    <n v="84"/>
  </r>
  <r>
    <x v="1"/>
    <s v="J01CA08"/>
    <x v="29"/>
    <n v="93"/>
    <n v="160"/>
    <n v="117"/>
    <n v="250"/>
  </r>
  <r>
    <x v="1"/>
    <s v="J01CE01"/>
    <x v="4"/>
    <n v="188"/>
    <n v="215"/>
    <n v="223"/>
    <n v="225"/>
  </r>
  <r>
    <x v="1"/>
    <s v="J01CE02"/>
    <x v="5"/>
    <n v="231"/>
    <n v="147"/>
    <n v="147"/>
    <n v="294"/>
  </r>
  <r>
    <x v="1"/>
    <s v="J01CF02"/>
    <x v="6"/>
    <n v="340"/>
    <n v="440"/>
    <n v="405"/>
    <n v="405"/>
  </r>
  <r>
    <x v="1"/>
    <s v="J01CF05"/>
    <x v="7"/>
    <n v="98"/>
    <n v="49"/>
    <n v="197"/>
    <n v="211"/>
  </r>
  <r>
    <x v="1"/>
    <s v="J01CR02"/>
    <x v="30"/>
    <m/>
    <m/>
    <n v="15"/>
    <n v="30"/>
  </r>
  <r>
    <x v="1"/>
    <s v="J01CR05"/>
    <x v="8"/>
    <n v="93"/>
    <n v="141"/>
    <n v="158"/>
    <n v="229"/>
  </r>
  <r>
    <x v="1"/>
    <s v="J01DB05"/>
    <x v="31"/>
    <n v="8"/>
    <n v="35"/>
    <n v="25"/>
    <m/>
  </r>
  <r>
    <x v="1"/>
    <s v="J01DC08"/>
    <x v="32"/>
    <m/>
    <n v="14"/>
    <m/>
    <m/>
  </r>
  <r>
    <x v="1"/>
    <s v="J01DD01"/>
    <x v="10"/>
    <n v="258"/>
    <n v="373"/>
    <n v="310"/>
    <n v="275"/>
  </r>
  <r>
    <x v="1"/>
    <s v="J01DD02"/>
    <x v="11"/>
    <n v="3"/>
    <n v="5"/>
    <n v="1"/>
    <m/>
  </r>
  <r>
    <x v="1"/>
    <s v="J01DH02"/>
    <x v="13"/>
    <n v="25"/>
    <n v="25"/>
    <n v="28"/>
    <n v="40"/>
  </r>
  <r>
    <x v="1"/>
    <s v="J01DH51"/>
    <x v="14"/>
    <m/>
    <m/>
    <m/>
    <n v="15"/>
  </r>
  <r>
    <x v="1"/>
    <s v="J01EA01"/>
    <x v="33"/>
    <n v="40"/>
    <n v="60"/>
    <n v="60"/>
    <m/>
  </r>
  <r>
    <x v="1"/>
    <s v="J01EE01"/>
    <x v="15"/>
    <n v="25"/>
    <n v="50"/>
    <n v="25"/>
    <n v="25"/>
  </r>
  <r>
    <x v="1"/>
    <s v="J01FF01"/>
    <x v="19"/>
    <n v="74"/>
    <n v="87"/>
    <n v="77"/>
    <n v="69"/>
  </r>
  <r>
    <x v="1"/>
    <s v="J01GB03"/>
    <x v="21"/>
    <n v="77"/>
    <n v="103"/>
    <n v="170"/>
    <n v="183"/>
  </r>
  <r>
    <x v="1"/>
    <s v="J01MA01"/>
    <x v="34"/>
    <m/>
    <n v="20"/>
    <m/>
    <m/>
  </r>
  <r>
    <x v="1"/>
    <s v="J01MA02"/>
    <x v="23"/>
    <n v="185"/>
    <n v="260"/>
    <n v="260"/>
    <n v="230"/>
  </r>
  <r>
    <x v="1"/>
    <s v="J01MA12"/>
    <x v="24"/>
    <n v="14"/>
    <n v="7"/>
    <n v="7"/>
    <n v="7"/>
  </r>
  <r>
    <x v="1"/>
    <s v="J01XD01"/>
    <x v="26"/>
    <n v="107"/>
    <n v="123"/>
    <n v="97"/>
    <n v="20"/>
  </r>
  <r>
    <x v="1"/>
    <s v="J01XE01"/>
    <x v="35"/>
    <n v="14"/>
    <n v="15"/>
    <n v="43"/>
    <n v="25"/>
  </r>
  <r>
    <x v="2"/>
    <s v="J01AA02"/>
    <x v="0"/>
    <n v="2245"/>
    <n v="2130"/>
    <n v="2300"/>
    <n v="2960"/>
  </r>
  <r>
    <x v="2"/>
    <s v="J01AA04"/>
    <x v="36"/>
    <n v="10"/>
    <m/>
    <n v="20"/>
    <n v="20"/>
  </r>
  <r>
    <x v="2"/>
    <s v="J01AA06"/>
    <x v="37"/>
    <n v="10"/>
    <m/>
    <m/>
    <m/>
  </r>
  <r>
    <x v="2"/>
    <s v="J01AA07"/>
    <x v="38"/>
    <n v="35"/>
    <m/>
    <m/>
    <m/>
  </r>
  <r>
    <x v="2"/>
    <s v="J01AA12"/>
    <x v="1"/>
    <m/>
    <m/>
    <n v="10"/>
    <m/>
  </r>
  <r>
    <x v="2"/>
    <s v="J01CA01"/>
    <x v="2"/>
    <n v="38"/>
    <n v="30"/>
    <n v="10"/>
    <n v="50"/>
  </r>
  <r>
    <x v="2"/>
    <s v="J01CA04"/>
    <x v="3"/>
    <n v="1793"/>
    <n v="1926"/>
    <n v="1847"/>
    <n v="1984"/>
  </r>
  <r>
    <x v="2"/>
    <s v="J01CA08"/>
    <x v="29"/>
    <n v="720"/>
    <n v="766"/>
    <n v="698"/>
    <n v="726"/>
  </r>
  <r>
    <x v="2"/>
    <s v="J01CE01"/>
    <x v="4"/>
    <n v="758"/>
    <n v="541"/>
    <n v="595"/>
    <n v="912"/>
  </r>
  <r>
    <x v="2"/>
    <s v="J01CE02"/>
    <x v="5"/>
    <n v="1234"/>
    <n v="1012"/>
    <n v="1232"/>
    <n v="1089"/>
  </r>
  <r>
    <x v="2"/>
    <s v="J01CF02"/>
    <x v="6"/>
    <n v="730"/>
    <n v="770"/>
    <n v="760"/>
    <n v="635"/>
  </r>
  <r>
    <x v="2"/>
    <s v="J01CF05"/>
    <x v="7"/>
    <n v="452"/>
    <n v="755"/>
    <n v="588"/>
    <n v="452"/>
  </r>
  <r>
    <x v="2"/>
    <s v="J01CR02"/>
    <x v="30"/>
    <n v="208"/>
    <n v="408"/>
    <n v="493"/>
    <n v="590"/>
  </r>
  <r>
    <x v="2"/>
    <s v="J01CR05"/>
    <x v="8"/>
    <n v="909"/>
    <n v="1048"/>
    <n v="1187"/>
    <n v="1071"/>
  </r>
  <r>
    <x v="2"/>
    <s v="J01DB05"/>
    <x v="31"/>
    <n v="65"/>
    <n v="60"/>
    <n v="40"/>
    <n v="10"/>
  </r>
  <r>
    <x v="2"/>
    <s v="J01DC02"/>
    <x v="9"/>
    <n v="5"/>
    <n v="15"/>
    <m/>
    <m/>
  </r>
  <r>
    <x v="2"/>
    <s v="J01DC08"/>
    <x v="32"/>
    <n v="135"/>
    <n v="103"/>
    <n v="5"/>
    <m/>
  </r>
  <r>
    <x v="2"/>
    <s v="J01DD01"/>
    <x v="10"/>
    <n v="1825"/>
    <n v="1945"/>
    <n v="1793"/>
    <n v="1836"/>
  </r>
  <r>
    <x v="2"/>
    <s v="J01DD02"/>
    <x v="11"/>
    <n v="115"/>
    <n v="86"/>
    <n v="143"/>
    <n v="86"/>
  </r>
  <r>
    <x v="2"/>
    <s v="J01DD04"/>
    <x v="39"/>
    <n v="30"/>
    <n v="41"/>
    <n v="1"/>
    <n v="50"/>
  </r>
  <r>
    <x v="2"/>
    <s v="J01DD14"/>
    <x v="40"/>
    <n v="13"/>
    <n v="46"/>
    <n v="61"/>
    <n v="13"/>
  </r>
  <r>
    <x v="2"/>
    <s v="J01DF01"/>
    <x v="12"/>
    <m/>
    <n v="18"/>
    <n v="22"/>
    <n v="1"/>
  </r>
  <r>
    <x v="2"/>
    <s v="J01DH02"/>
    <x v="13"/>
    <n v="1273"/>
    <n v="1263"/>
    <n v="870"/>
    <n v="1018"/>
  </r>
  <r>
    <x v="2"/>
    <s v="J01DH03"/>
    <x v="41"/>
    <n v="20"/>
    <m/>
    <n v="6"/>
    <m/>
  </r>
  <r>
    <x v="2"/>
    <s v="J01DH51"/>
    <x v="14"/>
    <n v="173"/>
    <n v="130"/>
    <n v="198"/>
    <n v="70"/>
  </r>
  <r>
    <x v="2"/>
    <s v="J01EA01"/>
    <x v="33"/>
    <n v="218"/>
    <n v="333"/>
    <n v="199"/>
    <n v="213"/>
  </r>
  <r>
    <x v="2"/>
    <s v="J01EE01"/>
    <x v="15"/>
    <n v="438"/>
    <n v="525"/>
    <n v="533"/>
    <n v="245"/>
  </r>
  <r>
    <x v="2"/>
    <s v="J01FA01"/>
    <x v="16"/>
    <n v="66"/>
    <n v="57"/>
    <n v="138"/>
    <n v="47"/>
  </r>
  <r>
    <x v="2"/>
    <s v="J01FA09"/>
    <x v="17"/>
    <n v="67"/>
    <m/>
    <n v="35"/>
    <n v="35"/>
  </r>
  <r>
    <x v="2"/>
    <s v="J01FA10"/>
    <x v="18"/>
    <n v="15"/>
    <n v="25"/>
    <n v="5"/>
    <n v="153"/>
  </r>
  <r>
    <x v="2"/>
    <s v="J01FF01"/>
    <x v="19"/>
    <n v="630"/>
    <n v="531"/>
    <n v="400"/>
    <n v="436"/>
  </r>
  <r>
    <x v="2"/>
    <s v="J01GB01"/>
    <x v="20"/>
    <n v="35"/>
    <n v="106"/>
    <n v="316"/>
    <n v="160"/>
  </r>
  <r>
    <x v="2"/>
    <s v="J01GB03"/>
    <x v="21"/>
    <n v="64"/>
    <n v="100"/>
    <n v="105"/>
    <n v="67"/>
  </r>
  <r>
    <x v="2"/>
    <s v="J01GB06"/>
    <x v="42"/>
    <m/>
    <m/>
    <m/>
    <n v="5"/>
  </r>
  <r>
    <x v="2"/>
    <s v="J01MA02"/>
    <x v="23"/>
    <n v="1384"/>
    <n v="1496"/>
    <n v="1572"/>
    <n v="1615"/>
  </r>
  <r>
    <x v="2"/>
    <s v="J01MA12"/>
    <x v="24"/>
    <n v="546"/>
    <n v="268"/>
    <n v="193"/>
    <n v="192"/>
  </r>
  <r>
    <x v="2"/>
    <s v="J01MA14"/>
    <x v="43"/>
    <n v="28"/>
    <n v="28"/>
    <n v="69"/>
    <n v="32"/>
  </r>
  <r>
    <x v="2"/>
    <s v="J01XA01"/>
    <x v="25"/>
    <n v="225"/>
    <n v="266"/>
    <n v="228"/>
    <n v="146"/>
  </r>
  <r>
    <x v="2"/>
    <s v="J01XB01"/>
    <x v="44"/>
    <m/>
    <n v="27"/>
    <m/>
    <n v="7"/>
  </r>
  <r>
    <x v="2"/>
    <s v="J01XC01"/>
    <x v="45"/>
    <n v="23"/>
    <n v="40"/>
    <n v="23"/>
    <n v="10"/>
  </r>
  <r>
    <x v="2"/>
    <s v="J01XD01"/>
    <x v="26"/>
    <n v="33"/>
    <n v="27"/>
    <n v="47"/>
    <n v="20"/>
  </r>
  <r>
    <x v="2"/>
    <s v="J01XE01"/>
    <x v="35"/>
    <n v="38"/>
    <n v="60"/>
    <n v="119"/>
    <n v="91"/>
  </r>
  <r>
    <x v="2"/>
    <s v="J01XX08"/>
    <x v="27"/>
    <m/>
    <m/>
    <n v="10"/>
    <m/>
  </r>
  <r>
    <x v="3"/>
    <s v="J01AA02"/>
    <x v="0"/>
    <n v="1395"/>
    <n v="2000"/>
    <n v="1980"/>
    <n v="2000"/>
  </r>
  <r>
    <x v="3"/>
    <s v="J01CE08"/>
    <x v="46"/>
    <m/>
    <m/>
    <m/>
    <m/>
  </r>
  <r>
    <x v="3"/>
    <s v="J01DD08"/>
    <x v="47"/>
    <n v="7"/>
    <n v="7"/>
    <n v="35"/>
    <m/>
  </r>
  <r>
    <x v="3"/>
    <s v="J01DD54"/>
    <x v="48"/>
    <m/>
    <m/>
    <m/>
    <m/>
  </r>
  <r>
    <x v="3"/>
    <s v="J01FA10"/>
    <x v="18"/>
    <n v="150"/>
    <n v="50"/>
    <m/>
    <n v="100"/>
  </r>
  <r>
    <x v="3"/>
    <s v="J01MA02"/>
    <x v="23"/>
    <n v="10"/>
    <n v="10"/>
    <m/>
    <m/>
  </r>
  <r>
    <x v="4"/>
    <s v="J01AA02"/>
    <x v="0"/>
    <n v="5370"/>
    <n v="3220"/>
    <n v="2000"/>
    <n v="200"/>
  </r>
  <r>
    <x v="4"/>
    <s v="J01AA12"/>
    <x v="1"/>
    <n v="5"/>
    <n v="20"/>
    <n v="10"/>
    <n v="10"/>
  </r>
  <r>
    <x v="4"/>
    <s v="J01CA01"/>
    <x v="2"/>
    <n v="599"/>
    <n v="380"/>
    <n v="60"/>
    <n v="465"/>
  </r>
  <r>
    <x v="4"/>
    <s v="J01CA04"/>
    <x v="3"/>
    <n v="733"/>
    <n v="619"/>
    <n v="803"/>
    <n v="805"/>
  </r>
  <r>
    <x v="4"/>
    <s v="J01CA08"/>
    <x v="29"/>
    <n v="13"/>
    <n v="47"/>
    <n v="67"/>
    <n v="13"/>
  </r>
  <r>
    <x v="4"/>
    <s v="J01CE01"/>
    <x v="4"/>
    <n v="1284"/>
    <n v="1273"/>
    <n v="1486"/>
    <n v="1657"/>
  </r>
  <r>
    <x v="4"/>
    <s v="J01CE02"/>
    <x v="5"/>
    <n v="577"/>
    <n v="708"/>
    <n v="834"/>
    <n v="888"/>
  </r>
  <r>
    <x v="4"/>
    <s v="J01CE08"/>
    <x v="46"/>
    <m/>
    <m/>
    <m/>
    <m/>
  </r>
  <r>
    <x v="4"/>
    <s v="J01CF02"/>
    <x v="6"/>
    <n v="1330"/>
    <n v="1240"/>
    <n v="1850"/>
    <n v="1365"/>
  </r>
  <r>
    <x v="4"/>
    <s v="J01CF05"/>
    <x v="7"/>
    <n v="280"/>
    <n v="221"/>
    <n v="368"/>
    <n v="606"/>
  </r>
  <r>
    <x v="4"/>
    <s v="J01CR02"/>
    <x v="30"/>
    <n v="136"/>
    <n v="263"/>
    <n v="393"/>
    <n v="235"/>
  </r>
  <r>
    <x v="4"/>
    <s v="J01CR05"/>
    <x v="8"/>
    <n v="527"/>
    <n v="614"/>
    <n v="649"/>
    <n v="741"/>
  </r>
  <r>
    <x v="4"/>
    <s v="J01DB05"/>
    <x v="31"/>
    <n v="91"/>
    <n v="75"/>
    <n v="80"/>
    <n v="30"/>
  </r>
  <r>
    <x v="4"/>
    <s v="J01DC02"/>
    <x v="9"/>
    <n v="15"/>
    <n v="110"/>
    <n v="18"/>
    <m/>
  </r>
  <r>
    <x v="4"/>
    <s v="J01DC08"/>
    <x v="32"/>
    <m/>
    <n v="13"/>
    <m/>
    <m/>
  </r>
  <r>
    <x v="4"/>
    <s v="J01DD01"/>
    <x v="10"/>
    <n v="914"/>
    <n v="798"/>
    <n v="715"/>
    <n v="658"/>
  </r>
  <r>
    <x v="4"/>
    <s v="J01DD02"/>
    <x v="11"/>
    <n v="10"/>
    <n v="20"/>
    <n v="8"/>
    <n v="33"/>
  </r>
  <r>
    <x v="4"/>
    <s v="J01DD04"/>
    <x v="39"/>
    <n v="35"/>
    <n v="30"/>
    <n v="56"/>
    <n v="131"/>
  </r>
  <r>
    <x v="4"/>
    <s v="J01DD08"/>
    <x v="47"/>
    <m/>
    <n v="7"/>
    <m/>
    <m/>
  </r>
  <r>
    <x v="4"/>
    <s v="J01DD14"/>
    <x v="40"/>
    <n v="40"/>
    <n v="75"/>
    <n v="118"/>
    <n v="162"/>
  </r>
  <r>
    <x v="4"/>
    <s v="J01DF01"/>
    <x v="12"/>
    <m/>
    <m/>
    <n v="4"/>
    <n v="7"/>
  </r>
  <r>
    <x v="4"/>
    <s v="J01DH02"/>
    <x v="13"/>
    <n v="345"/>
    <n v="218"/>
    <n v="200"/>
    <n v="255"/>
  </r>
  <r>
    <x v="4"/>
    <s v="J01DH03"/>
    <x v="41"/>
    <n v="10"/>
    <n v="30"/>
    <n v="4"/>
    <n v="36"/>
  </r>
  <r>
    <x v="4"/>
    <s v="J01DH51"/>
    <x v="14"/>
    <n v="5"/>
    <n v="38"/>
    <n v="33"/>
    <n v="70"/>
  </r>
  <r>
    <x v="4"/>
    <s v="J01EA01"/>
    <x v="33"/>
    <m/>
    <n v="8"/>
    <n v="20"/>
    <n v="6"/>
  </r>
  <r>
    <x v="4"/>
    <s v="J01EE01"/>
    <x v="15"/>
    <n v="70"/>
    <n v="55"/>
    <n v="75"/>
    <n v="50"/>
  </r>
  <r>
    <x v="4"/>
    <s v="J01FA01"/>
    <x v="16"/>
    <n v="66"/>
    <n v="88"/>
    <n v="122"/>
    <n v="65"/>
  </r>
  <r>
    <x v="4"/>
    <s v="J01FA06"/>
    <x v="49"/>
    <m/>
    <m/>
    <n v="20"/>
    <m/>
  </r>
  <r>
    <x v="4"/>
    <s v="J01FA09"/>
    <x v="17"/>
    <n v="20"/>
    <m/>
    <n v="7"/>
    <n v="14"/>
  </r>
  <r>
    <x v="4"/>
    <s v="J01FA10"/>
    <x v="18"/>
    <n v="216"/>
    <n v="101"/>
    <n v="50"/>
    <m/>
  </r>
  <r>
    <x v="4"/>
    <s v="J01FF01"/>
    <x v="19"/>
    <n v="715"/>
    <n v="543"/>
    <n v="537"/>
    <n v="825"/>
  </r>
  <r>
    <x v="4"/>
    <s v="J01GB01"/>
    <x v="20"/>
    <m/>
    <n v="7"/>
    <n v="3"/>
    <n v="23"/>
  </r>
  <r>
    <x v="4"/>
    <s v="J01GB03"/>
    <x v="21"/>
    <n v="166"/>
    <n v="129"/>
    <n v="153"/>
    <n v="150"/>
  </r>
  <r>
    <x v="4"/>
    <s v="J01GB06"/>
    <x v="42"/>
    <n v="8"/>
    <n v="13"/>
    <n v="18"/>
    <m/>
  </r>
  <r>
    <x v="4"/>
    <s v="J01MA02"/>
    <x v="23"/>
    <n v="483"/>
    <n v="660"/>
    <n v="641"/>
    <n v="723"/>
  </r>
  <r>
    <x v="4"/>
    <s v="J01MA12"/>
    <x v="24"/>
    <n v="141"/>
    <n v="190"/>
    <n v="254"/>
    <n v="303"/>
  </r>
  <r>
    <x v="4"/>
    <s v="J01MA14"/>
    <x v="43"/>
    <n v="42"/>
    <n v="75"/>
    <n v="77"/>
    <n v="77"/>
  </r>
  <r>
    <x v="4"/>
    <s v="J01XA01"/>
    <x v="25"/>
    <n v="92"/>
    <n v="88"/>
    <n v="152"/>
    <n v="113"/>
  </r>
  <r>
    <x v="4"/>
    <s v="J01XA02"/>
    <x v="50"/>
    <n v="5"/>
    <n v="18"/>
    <n v="5"/>
    <n v="32"/>
  </r>
  <r>
    <x v="4"/>
    <s v="J01XB01"/>
    <x v="44"/>
    <m/>
    <n v="10"/>
    <m/>
    <m/>
  </r>
  <r>
    <x v="4"/>
    <s v="J01XC01"/>
    <x v="45"/>
    <n v="166"/>
    <n v="57"/>
    <n v="87"/>
    <n v="113"/>
  </r>
  <r>
    <x v="4"/>
    <s v="J01XD01"/>
    <x v="26"/>
    <n v="62"/>
    <n v="40"/>
    <n v="43"/>
    <n v="20"/>
  </r>
  <r>
    <x v="4"/>
    <s v="J01XE01"/>
    <x v="35"/>
    <m/>
    <n v="4"/>
    <n v="13"/>
    <m/>
  </r>
  <r>
    <x v="4"/>
    <s v="J01XX08"/>
    <x v="27"/>
    <n v="35"/>
    <n v="15"/>
    <n v="80"/>
    <n v="45"/>
  </r>
  <r>
    <x v="4"/>
    <s v="J01XX09"/>
    <x v="51"/>
    <m/>
    <m/>
    <m/>
    <n v="19"/>
  </r>
  <r>
    <x v="5"/>
    <s v="J01AA02"/>
    <x v="0"/>
    <n v="160"/>
    <n v="310"/>
    <n v="220"/>
    <n v="220"/>
  </r>
  <r>
    <x v="5"/>
    <s v="J01AA04"/>
    <x v="36"/>
    <m/>
    <m/>
    <m/>
    <n v="70"/>
  </r>
  <r>
    <x v="5"/>
    <s v="J01AA06"/>
    <x v="37"/>
    <m/>
    <n v="10"/>
    <m/>
    <m/>
  </r>
  <r>
    <x v="5"/>
    <s v="J01CA01"/>
    <x v="2"/>
    <m/>
    <m/>
    <m/>
    <n v="40"/>
  </r>
  <r>
    <x v="5"/>
    <s v="J01CA04"/>
    <x v="3"/>
    <n v="419"/>
    <n v="193"/>
    <n v="312"/>
    <n v="354"/>
  </r>
  <r>
    <x v="5"/>
    <s v="J01CA08"/>
    <x v="29"/>
    <n v="280"/>
    <n v="280"/>
    <n v="387"/>
    <n v="400"/>
  </r>
  <r>
    <x v="5"/>
    <s v="J01CE01"/>
    <x v="4"/>
    <n v="82"/>
    <n v="35"/>
    <n v="115"/>
    <n v="66"/>
  </r>
  <r>
    <x v="5"/>
    <s v="J01CE02"/>
    <x v="5"/>
    <n v="253"/>
    <n v="137"/>
    <n v="228"/>
    <n v="236"/>
  </r>
  <r>
    <x v="5"/>
    <s v="J01CF02"/>
    <x v="6"/>
    <n v="145"/>
    <n v="150"/>
    <n v="155"/>
    <n v="155"/>
  </r>
  <r>
    <x v="5"/>
    <s v="J01CF05"/>
    <x v="7"/>
    <n v="580"/>
    <n v="440"/>
    <n v="390"/>
    <n v="592"/>
  </r>
  <r>
    <x v="5"/>
    <s v="J01CR02"/>
    <x v="30"/>
    <n v="15"/>
    <n v="65"/>
    <n v="133"/>
    <n v="106"/>
  </r>
  <r>
    <x v="5"/>
    <s v="J01CR05"/>
    <x v="8"/>
    <n v="154"/>
    <n v="156"/>
    <n v="177"/>
    <n v="275"/>
  </r>
  <r>
    <x v="5"/>
    <s v="J01DB05"/>
    <x v="31"/>
    <n v="92"/>
    <n v="15"/>
    <n v="80"/>
    <m/>
  </r>
  <r>
    <x v="5"/>
    <s v="J01DC02"/>
    <x v="9"/>
    <n v="-4"/>
    <m/>
    <m/>
    <m/>
  </r>
  <r>
    <x v="5"/>
    <s v="J01DC08"/>
    <x v="32"/>
    <n v="24"/>
    <n v="36"/>
    <m/>
    <m/>
  </r>
  <r>
    <x v="5"/>
    <s v="J01DD01"/>
    <x v="10"/>
    <n v="163"/>
    <n v="208"/>
    <n v="206"/>
    <n v="195"/>
  </r>
  <r>
    <x v="5"/>
    <s v="J01DD02"/>
    <x v="11"/>
    <n v="5"/>
    <m/>
    <m/>
    <m/>
  </r>
  <r>
    <x v="5"/>
    <s v="J01DD04"/>
    <x v="39"/>
    <m/>
    <n v="19"/>
    <m/>
    <m/>
  </r>
  <r>
    <x v="5"/>
    <s v="J01DD14"/>
    <x v="40"/>
    <n v="35"/>
    <n v="32"/>
    <n v="17"/>
    <n v="5"/>
  </r>
  <r>
    <x v="5"/>
    <s v="J01DH02"/>
    <x v="13"/>
    <n v="28"/>
    <n v="118"/>
    <n v="78"/>
    <n v="68"/>
  </r>
  <r>
    <x v="5"/>
    <s v="J01DH51"/>
    <x v="14"/>
    <n v="3"/>
    <n v="35"/>
    <n v="10"/>
    <n v="3"/>
  </r>
  <r>
    <x v="5"/>
    <s v="J01EA01"/>
    <x v="33"/>
    <n v="240"/>
    <n v="220"/>
    <n v="338"/>
    <n v="183"/>
  </r>
  <r>
    <x v="5"/>
    <s v="J01EE01"/>
    <x v="15"/>
    <n v="105"/>
    <n v="55"/>
    <n v="40"/>
    <n v="50"/>
  </r>
  <r>
    <x v="5"/>
    <s v="J01FA01"/>
    <x v="16"/>
    <m/>
    <m/>
    <m/>
    <n v="12"/>
  </r>
  <r>
    <x v="5"/>
    <s v="J01FA09"/>
    <x v="17"/>
    <m/>
    <n v="14"/>
    <n v="14"/>
    <n v="42"/>
  </r>
  <r>
    <x v="5"/>
    <s v="J01FA10"/>
    <x v="18"/>
    <m/>
    <m/>
    <m/>
    <n v="5"/>
  </r>
  <r>
    <x v="5"/>
    <s v="J01FF01"/>
    <x v="19"/>
    <n v="241"/>
    <n v="264"/>
    <n v="162"/>
    <n v="224"/>
  </r>
  <r>
    <x v="5"/>
    <s v="J01GB03"/>
    <x v="21"/>
    <n v="10"/>
    <m/>
    <m/>
    <m/>
  </r>
  <r>
    <x v="5"/>
    <s v="J01MA02"/>
    <x v="23"/>
    <n v="635"/>
    <n v="886"/>
    <n v="552"/>
    <n v="547"/>
  </r>
  <r>
    <x v="5"/>
    <s v="J01MA06"/>
    <x v="52"/>
    <m/>
    <n v="8"/>
    <m/>
    <m/>
  </r>
  <r>
    <x v="5"/>
    <s v="J01MA12"/>
    <x v="24"/>
    <n v="21"/>
    <n v="56"/>
    <n v="14"/>
    <m/>
  </r>
  <r>
    <x v="5"/>
    <s v="J01MA14"/>
    <x v="43"/>
    <m/>
    <n v="28"/>
    <n v="14"/>
    <m/>
  </r>
  <r>
    <x v="5"/>
    <s v="J01XA01"/>
    <x v="25"/>
    <n v="11"/>
    <n v="22"/>
    <n v="7"/>
    <n v="16"/>
  </r>
  <r>
    <x v="5"/>
    <s v="J01XC01"/>
    <x v="45"/>
    <n v="73"/>
    <n v="37"/>
    <m/>
    <n v="17"/>
  </r>
  <r>
    <x v="5"/>
    <s v="J01XD01"/>
    <x v="26"/>
    <n v="8"/>
    <n v="30"/>
    <n v="20"/>
    <n v="20"/>
  </r>
  <r>
    <x v="5"/>
    <s v="J01XE01"/>
    <x v="35"/>
    <n v="24"/>
    <n v="84"/>
    <n v="15"/>
    <n v="30"/>
  </r>
  <r>
    <x v="5"/>
    <s v="J01XX08"/>
    <x v="27"/>
    <n v="10"/>
    <n v="20"/>
    <m/>
    <m/>
  </r>
  <r>
    <x v="6"/>
    <s v="J01AA02"/>
    <x v="0"/>
    <n v="310"/>
    <n v="305"/>
    <n v="30"/>
    <n v="240"/>
  </r>
  <r>
    <x v="6"/>
    <s v="J01AA12"/>
    <x v="1"/>
    <m/>
    <m/>
    <n v="10"/>
    <m/>
  </r>
  <r>
    <x v="6"/>
    <s v="J01CA01"/>
    <x v="2"/>
    <m/>
    <n v="20"/>
    <n v="20"/>
    <n v="10"/>
  </r>
  <r>
    <x v="6"/>
    <s v="J01CA04"/>
    <x v="3"/>
    <n v="630"/>
    <n v="639"/>
    <n v="806"/>
    <n v="653"/>
  </r>
  <r>
    <x v="6"/>
    <s v="J01CA08"/>
    <x v="29"/>
    <n v="187"/>
    <n v="167"/>
    <n v="190"/>
    <n v="253"/>
  </r>
  <r>
    <x v="6"/>
    <s v="J01CE01"/>
    <x v="4"/>
    <n v="99"/>
    <n v="21"/>
    <n v="50"/>
    <n v="50"/>
  </r>
  <r>
    <x v="6"/>
    <s v="J01CE02"/>
    <x v="5"/>
    <n v="109"/>
    <n v="98"/>
    <n v="182"/>
    <n v="215"/>
  </r>
  <r>
    <x v="6"/>
    <s v="J01CF02"/>
    <x v="6"/>
    <n v="440"/>
    <n v="340"/>
    <n v="555"/>
    <n v="520"/>
  </r>
  <r>
    <x v="6"/>
    <s v="J01CF05"/>
    <x v="7"/>
    <n v="379"/>
    <n v="296"/>
    <n v="313"/>
    <n v="457"/>
  </r>
  <r>
    <x v="6"/>
    <s v="J01CR02"/>
    <x v="30"/>
    <n v="60"/>
    <n v="33"/>
    <n v="83"/>
    <n v="115"/>
  </r>
  <r>
    <x v="6"/>
    <s v="J01CR05"/>
    <x v="8"/>
    <n v="1770"/>
    <n v="1928"/>
    <n v="2130"/>
    <n v="2941"/>
  </r>
  <r>
    <x v="6"/>
    <s v="J01DB05"/>
    <x v="31"/>
    <n v="5"/>
    <n v="35"/>
    <n v="50"/>
    <m/>
  </r>
  <r>
    <x v="6"/>
    <s v="J01DC02"/>
    <x v="9"/>
    <n v="13"/>
    <n v="25"/>
    <n v="3"/>
    <n v="10"/>
  </r>
  <r>
    <x v="6"/>
    <s v="J01DC08"/>
    <x v="32"/>
    <n v="13"/>
    <m/>
    <m/>
    <m/>
  </r>
  <r>
    <x v="6"/>
    <s v="J01DD01"/>
    <x v="10"/>
    <n v="1358"/>
    <n v="1173"/>
    <n v="1438"/>
    <n v="933"/>
  </r>
  <r>
    <x v="6"/>
    <s v="J01DD02"/>
    <x v="11"/>
    <n v="13"/>
    <n v="26"/>
    <n v="8"/>
    <m/>
  </r>
  <r>
    <x v="6"/>
    <s v="J01DD04"/>
    <x v="39"/>
    <n v="17"/>
    <n v="5"/>
    <n v="9"/>
    <m/>
  </r>
  <r>
    <x v="6"/>
    <s v="J01DD14"/>
    <x v="40"/>
    <n v="58"/>
    <n v="70"/>
    <n v="70"/>
    <n v="144"/>
  </r>
  <r>
    <x v="6"/>
    <s v="J01DH02"/>
    <x v="13"/>
    <n v="463"/>
    <n v="333"/>
    <n v="300"/>
    <n v="328"/>
  </r>
  <r>
    <x v="6"/>
    <s v="J01DH51"/>
    <x v="14"/>
    <n v="463"/>
    <n v="320"/>
    <n v="258"/>
    <n v="138"/>
  </r>
  <r>
    <x v="6"/>
    <s v="J01EA01"/>
    <x v="33"/>
    <n v="399"/>
    <n v="265"/>
    <n v="320"/>
    <n v="189"/>
  </r>
  <r>
    <x v="6"/>
    <s v="J01EE01"/>
    <x v="15"/>
    <n v="1138"/>
    <n v="1190"/>
    <n v="1173"/>
    <n v="1355"/>
  </r>
  <r>
    <x v="6"/>
    <s v="J01FA01"/>
    <x v="16"/>
    <n v="12"/>
    <n v="27"/>
    <n v="27"/>
    <n v="24"/>
  </r>
  <r>
    <x v="6"/>
    <s v="J01FA09"/>
    <x v="17"/>
    <n v="74"/>
    <n v="188"/>
    <n v="166"/>
    <n v="231"/>
  </r>
  <r>
    <x v="6"/>
    <s v="J01FF01"/>
    <x v="19"/>
    <n v="431"/>
    <n v="335"/>
    <n v="525"/>
    <n v="476"/>
  </r>
  <r>
    <x v="6"/>
    <s v="J01GB03"/>
    <x v="21"/>
    <n v="53"/>
    <n v="35"/>
    <n v="67"/>
    <n v="117"/>
  </r>
  <r>
    <x v="6"/>
    <s v="J01MA01"/>
    <x v="34"/>
    <n v="10"/>
    <n v="10"/>
    <m/>
    <m/>
  </r>
  <r>
    <x v="6"/>
    <s v="J01MA02"/>
    <x v="23"/>
    <n v="1951"/>
    <n v="1396"/>
    <n v="2150"/>
    <n v="1993"/>
  </r>
  <r>
    <x v="6"/>
    <s v="J01MA06"/>
    <x v="52"/>
    <n v="8"/>
    <m/>
    <m/>
    <m/>
  </r>
  <r>
    <x v="6"/>
    <s v="J01MA12"/>
    <x v="24"/>
    <n v="49"/>
    <n v="37"/>
    <n v="30"/>
    <n v="27"/>
  </r>
  <r>
    <x v="6"/>
    <s v="J01XA01"/>
    <x v="25"/>
    <n v="44"/>
    <n v="54"/>
    <n v="41"/>
    <n v="108"/>
  </r>
  <r>
    <x v="6"/>
    <s v="J01XC01"/>
    <x v="45"/>
    <n v="3"/>
    <n v="13"/>
    <m/>
    <n v="7"/>
  </r>
  <r>
    <x v="6"/>
    <s v="J01XD01"/>
    <x v="26"/>
    <n v="667"/>
    <n v="540"/>
    <n v="493"/>
    <n v="377"/>
  </r>
  <r>
    <x v="6"/>
    <s v="J01XE01"/>
    <x v="35"/>
    <n v="78"/>
    <n v="68"/>
    <n v="95"/>
    <n v="136"/>
  </r>
  <r>
    <x v="7"/>
    <s v="J01AA02"/>
    <x v="0"/>
    <n v="45"/>
    <n v="200"/>
    <m/>
    <m/>
  </r>
  <r>
    <x v="7"/>
    <s v="J01AA06"/>
    <x v="37"/>
    <n v="20"/>
    <m/>
    <m/>
    <m/>
  </r>
  <r>
    <x v="7"/>
    <s v="J01CA01"/>
    <x v="2"/>
    <m/>
    <m/>
    <n v="10"/>
    <m/>
  </r>
  <r>
    <x v="7"/>
    <s v="J01CA04"/>
    <x v="3"/>
    <n v="94"/>
    <n v="48"/>
    <n v="104"/>
    <n v="174"/>
  </r>
  <r>
    <x v="7"/>
    <s v="J01CA08"/>
    <x v="29"/>
    <n v="173"/>
    <n v="240"/>
    <n v="160"/>
    <n v="187"/>
  </r>
  <r>
    <x v="7"/>
    <s v="J01CE01"/>
    <x v="4"/>
    <n v="6"/>
    <n v="33"/>
    <n v="70"/>
    <n v="108"/>
  </r>
  <r>
    <x v="7"/>
    <s v="J01CE02"/>
    <x v="5"/>
    <n v="3"/>
    <n v="49"/>
    <n v="75"/>
    <n v="113"/>
  </r>
  <r>
    <x v="7"/>
    <s v="J01CF02"/>
    <x v="6"/>
    <n v="2600"/>
    <n v="3270"/>
    <n v="3520"/>
    <n v="1700"/>
  </r>
  <r>
    <x v="7"/>
    <s v="J01CF05"/>
    <x v="7"/>
    <n v="184"/>
    <n v="123"/>
    <n v="135"/>
    <n v="233"/>
  </r>
  <r>
    <x v="7"/>
    <s v="J01CR02"/>
    <x v="30"/>
    <n v="15"/>
    <m/>
    <n v="18"/>
    <m/>
  </r>
  <r>
    <x v="7"/>
    <s v="J01CR05"/>
    <x v="8"/>
    <n v="70"/>
    <n v="34"/>
    <n v="27"/>
    <n v="60"/>
  </r>
  <r>
    <x v="7"/>
    <s v="J01DB05"/>
    <x v="31"/>
    <n v="5"/>
    <n v="15"/>
    <m/>
    <n v="10"/>
  </r>
  <r>
    <x v="7"/>
    <s v="J01DC08"/>
    <x v="32"/>
    <n v="13"/>
    <m/>
    <m/>
    <m/>
  </r>
  <r>
    <x v="7"/>
    <s v="J01DD01"/>
    <x v="10"/>
    <n v="181"/>
    <n v="140"/>
    <n v="123"/>
    <n v="255"/>
  </r>
  <r>
    <x v="7"/>
    <s v="J01DD02"/>
    <x v="11"/>
    <m/>
    <n v="5"/>
    <m/>
    <m/>
  </r>
  <r>
    <x v="7"/>
    <s v="J01DD04"/>
    <x v="39"/>
    <m/>
    <m/>
    <m/>
    <n v="6"/>
  </r>
  <r>
    <x v="7"/>
    <s v="J01DD14"/>
    <x v="40"/>
    <m/>
    <m/>
    <n v="7"/>
    <n v="14"/>
  </r>
  <r>
    <x v="7"/>
    <s v="J01DH02"/>
    <x v="13"/>
    <n v="30"/>
    <m/>
    <n v="13"/>
    <n v="55"/>
  </r>
  <r>
    <x v="7"/>
    <s v="J01DH51"/>
    <x v="14"/>
    <m/>
    <n v="3"/>
    <m/>
    <n v="8"/>
  </r>
  <r>
    <x v="7"/>
    <s v="J01EA01"/>
    <x v="33"/>
    <n v="36"/>
    <n v="78"/>
    <n v="41"/>
    <n v="52"/>
  </r>
  <r>
    <x v="7"/>
    <s v="J01EE01"/>
    <x v="15"/>
    <n v="30"/>
    <m/>
    <m/>
    <n v="10"/>
  </r>
  <r>
    <x v="7"/>
    <s v="J01FA09"/>
    <x v="17"/>
    <m/>
    <n v="14"/>
    <m/>
    <m/>
  </r>
  <r>
    <x v="7"/>
    <s v="J01FF01"/>
    <x v="19"/>
    <n v="207"/>
    <n v="101"/>
    <n v="88"/>
    <n v="120"/>
  </r>
  <r>
    <x v="7"/>
    <s v="J01MA02"/>
    <x v="23"/>
    <n v="120"/>
    <n v="45"/>
    <n v="65"/>
    <n v="130"/>
  </r>
  <r>
    <x v="7"/>
    <s v="J01MA12"/>
    <x v="24"/>
    <n v="7"/>
    <m/>
    <n v="5"/>
    <n v="12"/>
  </r>
  <r>
    <x v="7"/>
    <s v="J01MA14"/>
    <x v="43"/>
    <m/>
    <n v="14"/>
    <m/>
    <n v="10"/>
  </r>
  <r>
    <x v="7"/>
    <s v="J01XA01"/>
    <x v="25"/>
    <n v="15"/>
    <n v="11"/>
    <n v="8"/>
    <n v="9"/>
  </r>
  <r>
    <x v="7"/>
    <s v="J01XC01"/>
    <x v="45"/>
    <m/>
    <n v="13"/>
    <n v="17"/>
    <m/>
  </r>
  <r>
    <x v="7"/>
    <s v="J01XE01"/>
    <x v="35"/>
    <m/>
    <n v="19"/>
    <n v="36"/>
    <n v="4"/>
  </r>
  <r>
    <x v="7"/>
    <s v="J01XX08"/>
    <x v="27"/>
    <n v="5"/>
    <m/>
    <n v="5"/>
    <n v="35"/>
  </r>
  <r>
    <x v="8"/>
    <s v="J01CA01"/>
    <x v="2"/>
    <n v="5"/>
    <m/>
    <n v="5"/>
    <n v="5"/>
  </r>
  <r>
    <x v="8"/>
    <s v="J01DC02"/>
    <x v="9"/>
    <n v="20"/>
    <n v="3"/>
    <n v="0"/>
    <n v="0"/>
  </r>
  <r>
    <x v="8"/>
    <s v="J01DD02"/>
    <x v="11"/>
    <n v="1"/>
    <n v="1"/>
    <m/>
    <m/>
  </r>
  <r>
    <x v="8"/>
    <s v="J01GB01"/>
    <x v="20"/>
    <n v="33"/>
    <n v="63"/>
    <n v="47"/>
    <n v="30"/>
  </r>
  <r>
    <x v="8"/>
    <s v="J01GB03"/>
    <x v="21"/>
    <m/>
    <n v="3"/>
    <m/>
    <m/>
  </r>
  <r>
    <x v="8"/>
    <s v="J01XA01"/>
    <x v="25"/>
    <n v="1"/>
    <n v="2"/>
    <n v="1"/>
    <n v="1"/>
  </r>
  <r>
    <x v="9"/>
    <s v="J01AA02"/>
    <x v="0"/>
    <n v="50"/>
    <m/>
    <n v="200"/>
    <m/>
  </r>
  <r>
    <x v="9"/>
    <s v="J01CA01"/>
    <x v="2"/>
    <n v="40"/>
    <n v="25"/>
    <n v="40"/>
    <n v="10"/>
  </r>
  <r>
    <x v="9"/>
    <s v="J01CA04"/>
    <x v="3"/>
    <n v="120"/>
    <n v="143"/>
    <n v="43"/>
    <n v="44"/>
  </r>
  <r>
    <x v="9"/>
    <s v="J01CA08"/>
    <x v="29"/>
    <m/>
    <n v="13"/>
    <n v="13"/>
    <n v="13"/>
  </r>
  <r>
    <x v="9"/>
    <s v="J01CE01"/>
    <x v="4"/>
    <n v="273"/>
    <n v="195"/>
    <n v="118"/>
    <n v="134"/>
  </r>
  <r>
    <x v="9"/>
    <s v="J01CE02"/>
    <x v="5"/>
    <n v="56"/>
    <n v="61"/>
    <n v="46"/>
    <n v="72"/>
  </r>
  <r>
    <x v="9"/>
    <s v="J01CF02"/>
    <x v="6"/>
    <n v="180"/>
    <n v="160"/>
    <n v="105"/>
    <n v="125"/>
  </r>
  <r>
    <x v="9"/>
    <s v="J01CF05"/>
    <x v="7"/>
    <n v="24"/>
    <m/>
    <n v="24"/>
    <n v="42"/>
  </r>
  <r>
    <x v="9"/>
    <s v="J01CR02"/>
    <x v="30"/>
    <n v="30"/>
    <n v="15"/>
    <n v="5"/>
    <n v="25"/>
  </r>
  <r>
    <x v="9"/>
    <s v="J01CR05"/>
    <x v="8"/>
    <n v="19"/>
    <n v="2"/>
    <n v="33"/>
    <n v="16"/>
  </r>
  <r>
    <x v="9"/>
    <s v="J01DB05"/>
    <x v="31"/>
    <n v="15"/>
    <n v="13"/>
    <n v="15"/>
    <n v="32"/>
  </r>
  <r>
    <x v="9"/>
    <s v="J01DC02"/>
    <x v="9"/>
    <n v="3"/>
    <n v="13"/>
    <m/>
    <n v="18"/>
  </r>
  <r>
    <x v="9"/>
    <s v="J01DD01"/>
    <x v="10"/>
    <n v="259"/>
    <n v="224"/>
    <n v="300"/>
    <n v="318"/>
  </r>
  <r>
    <x v="9"/>
    <s v="J01DD02"/>
    <x v="11"/>
    <n v="97"/>
    <n v="41"/>
    <n v="27"/>
    <n v="68"/>
  </r>
  <r>
    <x v="9"/>
    <s v="J01DD04"/>
    <x v="39"/>
    <n v="6"/>
    <n v="21"/>
    <n v="16"/>
    <n v="32"/>
  </r>
  <r>
    <x v="9"/>
    <s v="J01DD14"/>
    <x v="40"/>
    <m/>
    <m/>
    <n v="14"/>
    <n v="3"/>
  </r>
  <r>
    <x v="9"/>
    <s v="J01DH02"/>
    <x v="13"/>
    <n v="85"/>
    <n v="113"/>
    <n v="30"/>
    <n v="108"/>
  </r>
  <r>
    <x v="9"/>
    <s v="J01DH51"/>
    <x v="14"/>
    <n v="38"/>
    <n v="20"/>
    <n v="25"/>
    <n v="5"/>
  </r>
  <r>
    <x v="9"/>
    <s v="J01EA01"/>
    <x v="33"/>
    <n v="130"/>
    <n v="50"/>
    <n v="3"/>
    <n v="3"/>
  </r>
  <r>
    <x v="9"/>
    <s v="J01EE01"/>
    <x v="15"/>
    <n v="305"/>
    <n v="360"/>
    <n v="13"/>
    <n v="53"/>
  </r>
  <r>
    <x v="9"/>
    <s v="J01FA01"/>
    <x v="16"/>
    <n v="24"/>
    <n v="61"/>
    <n v="33"/>
    <n v="31"/>
  </r>
  <r>
    <x v="9"/>
    <s v="J01FA10"/>
    <x v="18"/>
    <n v="15"/>
    <m/>
    <m/>
    <m/>
  </r>
  <r>
    <x v="9"/>
    <s v="J01FF01"/>
    <x v="19"/>
    <n v="110"/>
    <n v="21"/>
    <n v="5"/>
    <n v="57"/>
  </r>
  <r>
    <x v="9"/>
    <s v="J01GB03"/>
    <x v="21"/>
    <n v="67"/>
    <n v="6"/>
    <n v="50"/>
    <n v="67"/>
  </r>
  <r>
    <x v="9"/>
    <s v="J01MA02"/>
    <x v="23"/>
    <n v="115"/>
    <n v="95"/>
    <n v="20"/>
    <n v="45"/>
  </r>
  <r>
    <x v="9"/>
    <s v="J01XA01"/>
    <x v="25"/>
    <n v="133"/>
    <n v="19"/>
    <n v="16"/>
    <n v="36"/>
  </r>
  <r>
    <x v="9"/>
    <s v="J01XD01"/>
    <x v="26"/>
    <n v="67"/>
    <n v="60"/>
    <n v="60"/>
    <n v="40"/>
  </r>
  <r>
    <x v="9"/>
    <s v="J01XE01"/>
    <x v="35"/>
    <m/>
    <n v="8"/>
    <n v="5"/>
    <n v="25"/>
  </r>
  <r>
    <x v="9"/>
    <s v="J01XX08"/>
    <x v="27"/>
    <n v="10"/>
    <m/>
    <m/>
    <m/>
  </r>
  <r>
    <x v="10"/>
    <s v="J01AA02"/>
    <x v="0"/>
    <n v="2760"/>
    <n v="3030"/>
    <n v="2310"/>
    <n v="2780"/>
  </r>
  <r>
    <x v="10"/>
    <s v="J01AA12"/>
    <x v="1"/>
    <n v="4"/>
    <m/>
    <m/>
    <m/>
  </r>
  <r>
    <x v="10"/>
    <s v="J01CA01"/>
    <x v="2"/>
    <m/>
    <n v="15"/>
    <m/>
    <m/>
  </r>
  <r>
    <x v="10"/>
    <s v="J01CA04"/>
    <x v="3"/>
    <n v="14"/>
    <n v="26"/>
    <n v="16"/>
    <n v="29"/>
  </r>
  <r>
    <x v="10"/>
    <s v="J01CA08"/>
    <x v="29"/>
    <n v="80"/>
    <n v="73"/>
    <n v="93"/>
    <n v="100"/>
  </r>
  <r>
    <x v="10"/>
    <s v="J01CE01"/>
    <x v="4"/>
    <n v="237"/>
    <n v="250"/>
    <n v="269"/>
    <n v="309"/>
  </r>
  <r>
    <x v="10"/>
    <s v="J01CE02"/>
    <x v="5"/>
    <n v="114"/>
    <n v="8"/>
    <n v="49"/>
    <n v="69"/>
  </r>
  <r>
    <x v="10"/>
    <s v="J01CF02"/>
    <x v="6"/>
    <n v="45"/>
    <m/>
    <m/>
    <n v="5"/>
  </r>
  <r>
    <x v="10"/>
    <s v="J01CF05"/>
    <x v="7"/>
    <n v="5"/>
    <n v="52"/>
    <n v="78"/>
    <n v="49"/>
  </r>
  <r>
    <x v="10"/>
    <s v="J01CR02"/>
    <x v="30"/>
    <m/>
    <n v="18"/>
    <m/>
    <n v="18"/>
  </r>
  <r>
    <x v="10"/>
    <s v="J01CR05"/>
    <x v="8"/>
    <n v="51"/>
    <n v="106"/>
    <n v="82"/>
    <n v="112"/>
  </r>
  <r>
    <x v="10"/>
    <s v="J01DB05"/>
    <x v="31"/>
    <n v="153"/>
    <n v="155"/>
    <n v="180"/>
    <n v="125"/>
  </r>
  <r>
    <x v="10"/>
    <s v="J01DC02"/>
    <x v="9"/>
    <n v="3"/>
    <m/>
    <m/>
    <m/>
  </r>
  <r>
    <x v="10"/>
    <s v="J01DC08"/>
    <x v="32"/>
    <n v="13"/>
    <m/>
    <m/>
    <m/>
  </r>
  <r>
    <x v="10"/>
    <s v="J01DD01"/>
    <x v="10"/>
    <n v="157"/>
    <n v="241"/>
    <n v="175"/>
    <n v="170"/>
  </r>
  <r>
    <x v="10"/>
    <s v="J01DD14"/>
    <x v="40"/>
    <n v="20"/>
    <n v="40"/>
    <n v="10"/>
    <n v="77"/>
  </r>
  <r>
    <x v="10"/>
    <s v="J01DH02"/>
    <x v="13"/>
    <n v="5"/>
    <n v="20"/>
    <n v="8"/>
    <n v="5"/>
  </r>
  <r>
    <x v="10"/>
    <s v="J01DH51"/>
    <x v="14"/>
    <n v="28"/>
    <n v="5"/>
    <n v="10"/>
    <n v="20"/>
  </r>
  <r>
    <x v="10"/>
    <s v="J01EA01"/>
    <x v="33"/>
    <n v="28"/>
    <n v="40"/>
    <n v="60"/>
    <m/>
  </r>
  <r>
    <x v="10"/>
    <s v="J01EE01"/>
    <x v="15"/>
    <n v="50"/>
    <n v="175"/>
    <n v="150"/>
    <n v="193"/>
  </r>
  <r>
    <x v="10"/>
    <s v="J01FA01"/>
    <x v="16"/>
    <n v="10"/>
    <m/>
    <m/>
    <n v="30"/>
  </r>
  <r>
    <x v="10"/>
    <s v="J01FA10"/>
    <x v="18"/>
    <n v="37"/>
    <n v="97"/>
    <n v="30"/>
    <n v="3"/>
  </r>
  <r>
    <x v="10"/>
    <s v="J01FF01"/>
    <x v="19"/>
    <n v="49"/>
    <n v="37"/>
    <n v="101"/>
    <n v="108"/>
  </r>
  <r>
    <x v="10"/>
    <s v="J01GB03"/>
    <x v="21"/>
    <n v="3"/>
    <n v="3"/>
    <m/>
    <n v="17"/>
  </r>
  <r>
    <x v="10"/>
    <s v="J01MA02"/>
    <x v="23"/>
    <n v="38"/>
    <n v="95"/>
    <n v="30"/>
    <n v="70"/>
  </r>
  <r>
    <x v="10"/>
    <s v="J01MA12"/>
    <x v="24"/>
    <m/>
    <m/>
    <m/>
    <n v="7"/>
  </r>
  <r>
    <x v="10"/>
    <s v="J01MA14"/>
    <x v="43"/>
    <m/>
    <m/>
    <m/>
    <n v="7"/>
  </r>
  <r>
    <x v="10"/>
    <s v="J01XA01"/>
    <x v="25"/>
    <m/>
    <n v="5"/>
    <m/>
    <m/>
  </r>
  <r>
    <x v="10"/>
    <s v="J01XD01"/>
    <x v="26"/>
    <n v="124"/>
    <n v="107"/>
    <n v="90"/>
    <n v="73"/>
  </r>
  <r>
    <x v="10"/>
    <s v="J01XE01"/>
    <x v="35"/>
    <n v="6"/>
    <m/>
    <n v="55"/>
    <n v="33"/>
  </r>
  <r>
    <x v="10"/>
    <s v="J01XXÖÖ"/>
    <x v="53"/>
    <m/>
    <m/>
    <m/>
    <m/>
  </r>
  <r>
    <x v="11"/>
    <s v="J01AA02"/>
    <x v="0"/>
    <n v="750"/>
    <n v="1250"/>
    <n v="1450"/>
    <n v="2100"/>
  </r>
  <r>
    <x v="11"/>
    <s v="J01FA10"/>
    <x v="18"/>
    <m/>
    <m/>
    <n v="7"/>
    <m/>
  </r>
  <r>
    <x v="12"/>
    <s v="J01AA02"/>
    <x v="0"/>
    <n v="20"/>
    <n v="20"/>
    <n v="25"/>
    <n v="10"/>
  </r>
  <r>
    <x v="12"/>
    <s v="J01CA01"/>
    <x v="2"/>
    <m/>
    <n v="20"/>
    <m/>
    <m/>
  </r>
  <r>
    <x v="12"/>
    <s v="J01CA04"/>
    <x v="3"/>
    <n v="14"/>
    <m/>
    <m/>
    <n v="14"/>
  </r>
  <r>
    <x v="12"/>
    <s v="J01CA08"/>
    <x v="29"/>
    <n v="13"/>
    <m/>
    <m/>
    <m/>
  </r>
  <r>
    <x v="12"/>
    <s v="J01CE01"/>
    <x v="4"/>
    <n v="38"/>
    <n v="28"/>
    <n v="20"/>
    <n v="17"/>
  </r>
  <r>
    <x v="12"/>
    <s v="J01CE02"/>
    <x v="5"/>
    <n v="49"/>
    <n v="49"/>
    <m/>
    <n v="49"/>
  </r>
  <r>
    <x v="12"/>
    <s v="J01CF02"/>
    <x v="6"/>
    <n v="164"/>
    <n v="180"/>
    <n v="125"/>
    <n v="140"/>
  </r>
  <r>
    <x v="12"/>
    <s v="J01CF05"/>
    <x v="7"/>
    <n v="5"/>
    <m/>
    <m/>
    <m/>
  </r>
  <r>
    <x v="12"/>
    <s v="J01CR02"/>
    <x v="30"/>
    <m/>
    <m/>
    <m/>
    <n v="20"/>
  </r>
  <r>
    <x v="12"/>
    <s v="J01CR05"/>
    <x v="8"/>
    <n v="223"/>
    <n v="274"/>
    <n v="230"/>
    <n v="222"/>
  </r>
  <r>
    <x v="12"/>
    <s v="J01DC02"/>
    <x v="9"/>
    <n v="5"/>
    <n v="15"/>
    <n v="5"/>
    <m/>
  </r>
  <r>
    <x v="12"/>
    <s v="J01DD01"/>
    <x v="10"/>
    <n v="163"/>
    <n v="160"/>
    <n v="175"/>
    <n v="119"/>
  </r>
  <r>
    <x v="12"/>
    <s v="J01DD02"/>
    <x v="11"/>
    <n v="7"/>
    <n v="8"/>
    <n v="5"/>
    <n v="16"/>
  </r>
  <r>
    <x v="12"/>
    <s v="J01DH02"/>
    <x v="13"/>
    <n v="203"/>
    <n v="130"/>
    <n v="215"/>
    <n v="170"/>
  </r>
  <r>
    <x v="12"/>
    <s v="J01DH51"/>
    <x v="14"/>
    <n v="10"/>
    <n v="5"/>
    <n v="28"/>
    <n v="28"/>
  </r>
  <r>
    <x v="12"/>
    <s v="J01EE01"/>
    <x v="15"/>
    <n v="38"/>
    <n v="5"/>
    <n v="35"/>
    <n v="40"/>
  </r>
  <r>
    <x v="12"/>
    <s v="J01FA01"/>
    <x v="16"/>
    <n v="46"/>
    <n v="19"/>
    <n v="62"/>
    <n v="24"/>
  </r>
  <r>
    <x v="12"/>
    <s v="J01FF01"/>
    <x v="19"/>
    <n v="46"/>
    <n v="20"/>
    <n v="23"/>
    <n v="27"/>
  </r>
  <r>
    <x v="12"/>
    <s v="J01GB01"/>
    <x v="20"/>
    <m/>
    <n v="7"/>
    <m/>
    <n v="7"/>
  </r>
  <r>
    <x v="12"/>
    <s v="J01GB03"/>
    <x v="21"/>
    <n v="20"/>
    <n v="17"/>
    <n v="33"/>
    <n v="17"/>
  </r>
  <r>
    <x v="12"/>
    <s v="J01MA02"/>
    <x v="23"/>
    <n v="105"/>
    <n v="56"/>
    <m/>
    <n v="30"/>
  </r>
  <r>
    <x v="12"/>
    <s v="J01MA12"/>
    <x v="24"/>
    <n v="62"/>
    <n v="44"/>
    <n v="67"/>
    <n v="33"/>
  </r>
  <r>
    <x v="12"/>
    <s v="J01MA14"/>
    <x v="43"/>
    <m/>
    <n v="10"/>
    <m/>
    <n v="17"/>
  </r>
  <r>
    <x v="12"/>
    <s v="J01XA01"/>
    <x v="25"/>
    <n v="54"/>
    <m/>
    <n v="6"/>
    <n v="30"/>
  </r>
  <r>
    <x v="12"/>
    <s v="J01XD01"/>
    <x v="26"/>
    <n v="64"/>
    <n v="60"/>
    <n v="10"/>
    <n v="20"/>
  </r>
  <r>
    <x v="13"/>
    <s v="J01AA02"/>
    <x v="0"/>
    <m/>
    <m/>
    <n v="220"/>
    <n v="100"/>
  </r>
  <r>
    <x v="13"/>
    <s v="J01CA01"/>
    <x v="2"/>
    <m/>
    <m/>
    <n v="60"/>
    <n v="65"/>
  </r>
  <r>
    <x v="13"/>
    <s v="J01CA04"/>
    <x v="3"/>
    <m/>
    <m/>
    <n v="5"/>
    <n v="5"/>
  </r>
  <r>
    <x v="13"/>
    <s v="J01CA08"/>
    <x v="29"/>
    <m/>
    <m/>
    <n v="53"/>
    <n v="27"/>
  </r>
  <r>
    <x v="13"/>
    <s v="J01CE01"/>
    <x v="4"/>
    <m/>
    <m/>
    <n v="72"/>
    <n v="47"/>
  </r>
  <r>
    <x v="13"/>
    <s v="J01CE02"/>
    <x v="5"/>
    <m/>
    <m/>
    <n v="68"/>
    <n v="53"/>
  </r>
  <r>
    <x v="13"/>
    <s v="J01CF02"/>
    <x v="6"/>
    <m/>
    <m/>
    <n v="80"/>
    <n v="105"/>
  </r>
  <r>
    <x v="13"/>
    <s v="J01CF05"/>
    <x v="7"/>
    <m/>
    <m/>
    <n v="86"/>
    <n v="135"/>
  </r>
  <r>
    <x v="13"/>
    <s v="J01CR05"/>
    <x v="8"/>
    <m/>
    <m/>
    <n v="86"/>
    <n v="77"/>
  </r>
  <r>
    <x v="13"/>
    <s v="J01DC02"/>
    <x v="9"/>
    <m/>
    <m/>
    <n v="26"/>
    <n v="1"/>
  </r>
  <r>
    <x v="13"/>
    <s v="J01DD01"/>
    <x v="10"/>
    <m/>
    <m/>
    <n v="98"/>
    <n v="43"/>
  </r>
  <r>
    <x v="13"/>
    <s v="J01DD02"/>
    <x v="11"/>
    <m/>
    <m/>
    <n v="39"/>
    <n v="51"/>
  </r>
  <r>
    <x v="13"/>
    <s v="J01DH02"/>
    <x v="13"/>
    <m/>
    <m/>
    <n v="93"/>
    <n v="140"/>
  </r>
  <r>
    <x v="13"/>
    <s v="J01DH51"/>
    <x v="14"/>
    <m/>
    <m/>
    <n v="18"/>
    <n v="53"/>
  </r>
  <r>
    <x v="13"/>
    <s v="J01FA01"/>
    <x v="16"/>
    <m/>
    <m/>
    <n v="68"/>
    <n v="14"/>
  </r>
  <r>
    <x v="13"/>
    <s v="J01FF01"/>
    <x v="19"/>
    <m/>
    <m/>
    <n v="59"/>
    <n v="36"/>
  </r>
  <r>
    <x v="13"/>
    <s v="J01GB01"/>
    <x v="20"/>
    <m/>
    <m/>
    <n v="13"/>
    <n v="13"/>
  </r>
  <r>
    <x v="13"/>
    <s v="J01GB03"/>
    <x v="21"/>
    <m/>
    <m/>
    <n v="50"/>
    <n v="17"/>
  </r>
  <r>
    <x v="13"/>
    <s v="J01MA02"/>
    <x v="23"/>
    <m/>
    <m/>
    <n v="64"/>
    <n v="156"/>
  </r>
  <r>
    <x v="13"/>
    <s v="J01MA12"/>
    <x v="24"/>
    <m/>
    <m/>
    <n v="28"/>
    <n v="36"/>
  </r>
  <r>
    <x v="13"/>
    <s v="J01XA01"/>
    <x v="25"/>
    <m/>
    <m/>
    <n v="13"/>
    <n v="25"/>
  </r>
  <r>
    <x v="13"/>
    <s v="J01XD01"/>
    <x v="26"/>
    <m/>
    <m/>
    <n v="7"/>
    <n v="17"/>
  </r>
  <r>
    <x v="14"/>
    <s v="J01AA02"/>
    <x v="0"/>
    <n v="1100"/>
    <n v="1400"/>
    <n v="1700"/>
    <n v="2700"/>
  </r>
  <r>
    <x v="14"/>
    <s v="J01AA12"/>
    <x v="1"/>
    <m/>
    <n v="5"/>
    <m/>
    <m/>
  </r>
  <r>
    <x v="14"/>
    <s v="J01CA01"/>
    <x v="2"/>
    <n v="188"/>
    <m/>
    <n v="150"/>
    <n v="220"/>
  </r>
  <r>
    <x v="14"/>
    <s v="J01CA04"/>
    <x v="3"/>
    <n v="728"/>
    <n v="860"/>
    <n v="854"/>
    <n v="1102"/>
  </r>
  <r>
    <x v="14"/>
    <s v="J01CA08"/>
    <x v="29"/>
    <n v="227"/>
    <n v="260"/>
    <n v="293"/>
    <n v="347"/>
  </r>
  <r>
    <x v="14"/>
    <s v="J01CE01"/>
    <x v="4"/>
    <n v="850"/>
    <n v="641"/>
    <n v="776"/>
    <n v="735"/>
  </r>
  <r>
    <x v="14"/>
    <s v="J01CE02"/>
    <x v="5"/>
    <n v="766"/>
    <n v="518"/>
    <n v="995"/>
    <n v="853"/>
  </r>
  <r>
    <x v="14"/>
    <s v="J01CF02"/>
    <x v="6"/>
    <n v="519"/>
    <n v="760"/>
    <n v="540"/>
    <n v="755"/>
  </r>
  <r>
    <x v="14"/>
    <s v="J01CF05"/>
    <x v="7"/>
    <n v="217"/>
    <n v="368"/>
    <n v="294"/>
    <n v="343"/>
  </r>
  <r>
    <x v="14"/>
    <s v="J01CR02"/>
    <x v="30"/>
    <n v="75"/>
    <n v="15"/>
    <n v="75"/>
    <n v="38"/>
  </r>
  <r>
    <x v="14"/>
    <s v="J01CR05"/>
    <x v="8"/>
    <n v="168"/>
    <n v="388"/>
    <n v="368"/>
    <n v="412"/>
  </r>
  <r>
    <x v="14"/>
    <s v="J01DB05"/>
    <x v="31"/>
    <n v="81"/>
    <n v="81"/>
    <n v="125"/>
    <n v="165"/>
  </r>
  <r>
    <x v="14"/>
    <s v="J01DC02"/>
    <x v="9"/>
    <n v="22"/>
    <n v="33"/>
    <n v="15"/>
    <n v="23"/>
  </r>
  <r>
    <x v="14"/>
    <s v="J01DC08"/>
    <x v="32"/>
    <n v="120"/>
    <n v="13"/>
    <m/>
    <m/>
  </r>
  <r>
    <x v="14"/>
    <s v="J01DD01"/>
    <x v="10"/>
    <n v="936"/>
    <n v="983"/>
    <n v="1075"/>
    <n v="918"/>
  </r>
  <r>
    <x v="14"/>
    <s v="J01DD02"/>
    <x v="11"/>
    <n v="52"/>
    <n v="39"/>
    <n v="111"/>
    <n v="119"/>
  </r>
  <r>
    <x v="14"/>
    <s v="J01DD04"/>
    <x v="39"/>
    <n v="5"/>
    <n v="5"/>
    <n v="7"/>
    <n v="12"/>
  </r>
  <r>
    <x v="14"/>
    <s v="J01DD14"/>
    <x v="40"/>
    <n v="21"/>
    <n v="43"/>
    <n v="44"/>
    <n v="24"/>
  </r>
  <r>
    <x v="14"/>
    <s v="J01DD54"/>
    <x v="48"/>
    <m/>
    <m/>
    <m/>
    <m/>
  </r>
  <r>
    <x v="14"/>
    <s v="J01DE01"/>
    <x v="54"/>
    <m/>
    <m/>
    <n v="30"/>
    <m/>
  </r>
  <r>
    <x v="14"/>
    <s v="J01DF01"/>
    <x v="12"/>
    <m/>
    <m/>
    <m/>
    <n v="3"/>
  </r>
  <r>
    <x v="14"/>
    <s v="J01DH02"/>
    <x v="13"/>
    <n v="383"/>
    <n v="420"/>
    <n v="540"/>
    <n v="600"/>
  </r>
  <r>
    <x v="14"/>
    <s v="J01DH03"/>
    <x v="41"/>
    <n v="10"/>
    <m/>
    <m/>
    <n v="3"/>
  </r>
  <r>
    <x v="14"/>
    <s v="J01DH51"/>
    <x v="14"/>
    <n v="140"/>
    <n v="105"/>
    <n v="80"/>
    <n v="65"/>
  </r>
  <r>
    <x v="14"/>
    <s v="J01EA01"/>
    <x v="33"/>
    <n v="116"/>
    <n v="74"/>
    <n v="170"/>
    <n v="244"/>
  </r>
  <r>
    <x v="14"/>
    <s v="J01EE01"/>
    <x v="15"/>
    <n v="205"/>
    <n v="158"/>
    <n v="233"/>
    <n v="433"/>
  </r>
  <r>
    <x v="14"/>
    <s v="J01FA01"/>
    <x v="16"/>
    <n v="3"/>
    <n v="32"/>
    <n v="47"/>
    <n v="53"/>
  </r>
  <r>
    <x v="14"/>
    <s v="J01FA09"/>
    <x v="17"/>
    <n v="42"/>
    <m/>
    <n v="28"/>
    <n v="34"/>
  </r>
  <r>
    <x v="14"/>
    <s v="J01FA10"/>
    <x v="18"/>
    <n v="7"/>
    <n v="5"/>
    <n v="10"/>
    <n v="13"/>
  </r>
  <r>
    <x v="14"/>
    <s v="J01FF01"/>
    <x v="19"/>
    <n v="382"/>
    <n v="309"/>
    <n v="286"/>
    <n v="432"/>
  </r>
  <r>
    <x v="14"/>
    <s v="J01GB01"/>
    <x v="20"/>
    <n v="69"/>
    <m/>
    <n v="47"/>
    <n v="13"/>
  </r>
  <r>
    <x v="14"/>
    <s v="J01GB03"/>
    <x v="21"/>
    <n v="143"/>
    <n v="73"/>
    <n v="167"/>
    <n v="167"/>
  </r>
  <r>
    <x v="14"/>
    <s v="J01GB06"/>
    <x v="42"/>
    <n v="25"/>
    <m/>
    <m/>
    <m/>
  </r>
  <r>
    <x v="14"/>
    <s v="J01MA02"/>
    <x v="23"/>
    <n v="686"/>
    <n v="780"/>
    <n v="938"/>
    <n v="924"/>
  </r>
  <r>
    <x v="14"/>
    <s v="J01MA12"/>
    <x v="24"/>
    <n v="303"/>
    <n v="330"/>
    <n v="328"/>
    <n v="450"/>
  </r>
  <r>
    <x v="14"/>
    <s v="J01MA14"/>
    <x v="43"/>
    <n v="10"/>
    <m/>
    <n v="80"/>
    <n v="37"/>
  </r>
  <r>
    <x v="14"/>
    <s v="J01XA01"/>
    <x v="25"/>
    <n v="63"/>
    <n v="105"/>
    <n v="24"/>
    <n v="39"/>
  </r>
  <r>
    <x v="14"/>
    <s v="J01XB01"/>
    <x v="44"/>
    <m/>
    <m/>
    <n v="7"/>
    <m/>
  </r>
  <r>
    <x v="14"/>
    <s v="J01XC01"/>
    <x v="45"/>
    <n v="30"/>
    <n v="43"/>
    <n v="60"/>
    <n v="27"/>
  </r>
  <r>
    <x v="14"/>
    <s v="J01XD01"/>
    <x v="26"/>
    <n v="65"/>
    <n v="40"/>
    <n v="33"/>
    <n v="7"/>
  </r>
  <r>
    <x v="14"/>
    <s v="J01XE01"/>
    <x v="35"/>
    <n v="8"/>
    <n v="15"/>
    <n v="49"/>
    <n v="49"/>
  </r>
  <r>
    <x v="14"/>
    <s v="J01XX08"/>
    <x v="27"/>
    <m/>
    <n v="5"/>
    <m/>
    <m/>
  </r>
  <r>
    <x v="14"/>
    <s v="J01ÖÖÖÖ"/>
    <x v="55"/>
    <m/>
    <m/>
    <m/>
    <m/>
  </r>
  <r>
    <x v="15"/>
    <s v="J01AA02"/>
    <x v="0"/>
    <m/>
    <m/>
    <n v="1200"/>
    <n v="1100"/>
  </r>
  <r>
    <x v="15"/>
    <s v="J01CE08"/>
    <x v="46"/>
    <m/>
    <m/>
    <m/>
    <m/>
  </r>
  <r>
    <x v="15"/>
    <s v="J01DD08"/>
    <x v="47"/>
    <m/>
    <m/>
    <m/>
    <n v="7"/>
  </r>
  <r>
    <x v="15"/>
    <s v="J01FA01"/>
    <x v="16"/>
    <m/>
    <m/>
    <m/>
    <n v="5"/>
  </r>
  <r>
    <x v="15"/>
    <s v="J01FA10"/>
    <x v="18"/>
    <m/>
    <m/>
    <n v="7"/>
    <n v="28"/>
  </r>
  <r>
    <x v="15"/>
    <s v="J01MA14"/>
    <x v="43"/>
    <m/>
    <n v="10"/>
    <m/>
    <m/>
  </r>
  <r>
    <x v="16"/>
    <s v="J01AA02"/>
    <x v="0"/>
    <n v="100"/>
    <n v="180"/>
    <n v="240"/>
    <n v="500"/>
  </r>
  <r>
    <x v="16"/>
    <s v="J01CA04"/>
    <x v="3"/>
    <n v="3"/>
    <n v="31"/>
    <n v="47"/>
    <n v="33"/>
  </r>
  <r>
    <x v="16"/>
    <s v="J01CA08"/>
    <x v="29"/>
    <n v="27"/>
    <n v="27"/>
    <n v="67"/>
    <n v="80"/>
  </r>
  <r>
    <x v="16"/>
    <s v="J01CE01"/>
    <x v="4"/>
    <n v="38"/>
    <n v="20"/>
    <n v="48"/>
    <n v="40"/>
  </r>
  <r>
    <x v="16"/>
    <s v="J01CE02"/>
    <x v="5"/>
    <n v="162"/>
    <n v="106"/>
    <n v="106"/>
    <n v="117"/>
  </r>
  <r>
    <x v="16"/>
    <s v="J01CF02"/>
    <x v="6"/>
    <n v="44"/>
    <n v="30"/>
    <n v="50"/>
    <n v="70"/>
  </r>
  <r>
    <x v="16"/>
    <s v="J01CF05"/>
    <x v="7"/>
    <n v="110"/>
    <n v="110"/>
    <n v="147"/>
    <n v="233"/>
  </r>
  <r>
    <x v="16"/>
    <s v="J01CR05"/>
    <x v="8"/>
    <m/>
    <m/>
    <m/>
    <n v="9"/>
  </r>
  <r>
    <x v="16"/>
    <s v="J01DB05"/>
    <x v="31"/>
    <m/>
    <n v="5"/>
    <n v="10"/>
    <n v="15"/>
  </r>
  <r>
    <x v="16"/>
    <s v="J01DC02"/>
    <x v="9"/>
    <n v="1"/>
    <m/>
    <m/>
    <m/>
  </r>
  <r>
    <x v="16"/>
    <s v="J01DD01"/>
    <x v="10"/>
    <n v="22"/>
    <n v="35"/>
    <n v="45"/>
    <n v="70"/>
  </r>
  <r>
    <x v="16"/>
    <s v="J01DH02"/>
    <x v="13"/>
    <n v="5"/>
    <n v="5"/>
    <n v="15"/>
    <n v="15"/>
  </r>
  <r>
    <x v="16"/>
    <s v="J01EA01"/>
    <x v="33"/>
    <n v="21"/>
    <n v="51"/>
    <n v="80"/>
    <n v="47"/>
  </r>
  <r>
    <x v="16"/>
    <s v="J01EE01"/>
    <x v="15"/>
    <n v="3"/>
    <n v="5"/>
    <n v="3"/>
    <n v="3"/>
  </r>
  <r>
    <x v="16"/>
    <s v="J01FA01"/>
    <x v="16"/>
    <n v="4"/>
    <n v="4"/>
    <n v="11"/>
    <m/>
  </r>
  <r>
    <x v="16"/>
    <s v="J01GB03"/>
    <x v="21"/>
    <n v="57"/>
    <n v="20"/>
    <n v="53"/>
    <n v="67"/>
  </r>
  <r>
    <x v="16"/>
    <s v="J01MA02"/>
    <x v="23"/>
    <n v="50"/>
    <n v="50"/>
    <n v="90"/>
    <n v="80"/>
  </r>
  <r>
    <x v="17"/>
    <s v="J01AA02"/>
    <x v="0"/>
    <n v="300"/>
    <n v="200"/>
    <n v="200"/>
    <n v="400"/>
  </r>
  <r>
    <x v="17"/>
    <s v="J01CA01"/>
    <x v="2"/>
    <n v="20"/>
    <n v="5"/>
    <m/>
    <n v="10"/>
  </r>
  <r>
    <x v="17"/>
    <s v="J01CA04"/>
    <x v="3"/>
    <n v="156"/>
    <n v="165"/>
    <n v="75"/>
    <n v="225"/>
  </r>
  <r>
    <x v="17"/>
    <s v="J01CA08"/>
    <x v="29"/>
    <n v="240"/>
    <n v="253"/>
    <n v="160"/>
    <n v="227"/>
  </r>
  <r>
    <x v="17"/>
    <s v="J01CE01"/>
    <x v="4"/>
    <n v="85"/>
    <n v="42"/>
    <n v="17"/>
    <n v="50"/>
  </r>
  <r>
    <x v="17"/>
    <s v="J01CE02"/>
    <x v="5"/>
    <n v="98"/>
    <n v="49"/>
    <n v="147"/>
    <n v="147"/>
  </r>
  <r>
    <x v="17"/>
    <s v="J01CF02"/>
    <x v="6"/>
    <n v="245"/>
    <n v="85"/>
    <n v="90"/>
    <n v="40"/>
  </r>
  <r>
    <x v="17"/>
    <s v="J01CF05"/>
    <x v="7"/>
    <n v="263"/>
    <n v="282"/>
    <n v="294"/>
    <n v="404"/>
  </r>
  <r>
    <x v="17"/>
    <s v="J01CR02"/>
    <x v="30"/>
    <n v="15"/>
    <m/>
    <n v="30"/>
    <n v="18"/>
  </r>
  <r>
    <x v="17"/>
    <s v="J01CR05"/>
    <x v="8"/>
    <n v="58"/>
    <n v="75"/>
    <n v="11"/>
    <n v="94"/>
  </r>
  <r>
    <x v="17"/>
    <s v="J01DB05"/>
    <x v="31"/>
    <n v="20"/>
    <n v="10"/>
    <n v="10"/>
    <n v="30"/>
  </r>
  <r>
    <x v="17"/>
    <s v="J01DC02"/>
    <x v="9"/>
    <n v="4"/>
    <n v="28"/>
    <m/>
    <m/>
  </r>
  <r>
    <x v="17"/>
    <s v="J01DD01"/>
    <x v="10"/>
    <n v="175"/>
    <n v="235"/>
    <n v="155"/>
    <n v="160"/>
  </r>
  <r>
    <x v="17"/>
    <s v="J01DD02"/>
    <x v="11"/>
    <n v="10"/>
    <n v="3"/>
    <n v="3"/>
    <m/>
  </r>
  <r>
    <x v="17"/>
    <s v="J01DD14"/>
    <x v="40"/>
    <n v="21"/>
    <m/>
    <m/>
    <m/>
  </r>
  <r>
    <x v="17"/>
    <s v="J01DH02"/>
    <x v="13"/>
    <n v="150"/>
    <n v="45"/>
    <n v="70"/>
    <n v="60"/>
  </r>
  <r>
    <x v="17"/>
    <s v="J01DH51"/>
    <x v="14"/>
    <m/>
    <n v="5"/>
    <n v="8"/>
    <n v="10"/>
  </r>
  <r>
    <x v="17"/>
    <s v="J01EA01"/>
    <x v="33"/>
    <n v="8"/>
    <m/>
    <m/>
    <m/>
  </r>
  <r>
    <x v="17"/>
    <s v="J01FA01"/>
    <x v="16"/>
    <n v="1"/>
    <m/>
    <m/>
    <m/>
  </r>
  <r>
    <x v="17"/>
    <s v="J01FF01"/>
    <x v="19"/>
    <n v="212"/>
    <n v="57"/>
    <n v="133"/>
    <n v="157"/>
  </r>
  <r>
    <x v="17"/>
    <s v="J01GB03"/>
    <x v="21"/>
    <n v="3"/>
    <m/>
    <m/>
    <m/>
  </r>
  <r>
    <x v="17"/>
    <s v="J01MA02"/>
    <x v="23"/>
    <n v="454"/>
    <n v="384"/>
    <n v="310"/>
    <n v="348"/>
  </r>
  <r>
    <x v="17"/>
    <s v="J01MA12"/>
    <x v="24"/>
    <n v="14"/>
    <m/>
    <n v="4"/>
    <m/>
  </r>
  <r>
    <x v="17"/>
    <s v="J01XA01"/>
    <x v="25"/>
    <n v="4"/>
    <n v="74"/>
    <n v="3"/>
    <n v="13"/>
  </r>
  <r>
    <x v="17"/>
    <s v="J01XC01"/>
    <x v="45"/>
    <n v="73"/>
    <n v="80"/>
    <n v="20"/>
    <n v="20"/>
  </r>
  <r>
    <x v="17"/>
    <s v="J01XD01"/>
    <x v="26"/>
    <n v="20"/>
    <m/>
    <m/>
    <m/>
  </r>
  <r>
    <x v="17"/>
    <s v="J01XE01"/>
    <x v="35"/>
    <n v="29"/>
    <n v="63"/>
    <n v="23"/>
    <n v="15"/>
  </r>
  <r>
    <x v="17"/>
    <s v="J01XX08"/>
    <x v="27"/>
    <n v="15"/>
    <n v="25"/>
    <n v="25"/>
    <n v="15"/>
  </r>
  <r>
    <x v="18"/>
    <s v="J01AA02"/>
    <x v="0"/>
    <n v="265"/>
    <n v="260"/>
    <n v="245"/>
    <n v="300"/>
  </r>
  <r>
    <x v="18"/>
    <s v="J01CA01"/>
    <x v="2"/>
    <n v="10"/>
    <n v="65"/>
    <n v="55"/>
    <n v="10"/>
  </r>
  <r>
    <x v="18"/>
    <s v="J01CA04"/>
    <x v="3"/>
    <n v="393"/>
    <n v="295"/>
    <n v="363"/>
    <n v="329"/>
  </r>
  <r>
    <x v="18"/>
    <s v="J01CA08"/>
    <x v="29"/>
    <n v="180"/>
    <n v="73"/>
    <n v="147"/>
    <n v="173"/>
  </r>
  <r>
    <x v="18"/>
    <s v="J01CE01"/>
    <x v="4"/>
    <n v="136"/>
    <n v="80"/>
    <n v="108"/>
    <n v="25"/>
  </r>
  <r>
    <x v="18"/>
    <s v="J01CE02"/>
    <x v="5"/>
    <n v="112"/>
    <n v="196"/>
    <n v="260"/>
    <n v="148"/>
  </r>
  <r>
    <x v="18"/>
    <s v="J01CF01"/>
    <x v="56"/>
    <n v="5"/>
    <m/>
    <m/>
    <m/>
  </r>
  <r>
    <x v="18"/>
    <s v="J01CF02"/>
    <x v="6"/>
    <n v="210"/>
    <n v="795"/>
    <n v="585"/>
    <n v="260"/>
  </r>
  <r>
    <x v="18"/>
    <s v="J01CF05"/>
    <x v="7"/>
    <n v="228"/>
    <n v="191"/>
    <n v="184"/>
    <n v="229"/>
  </r>
  <r>
    <x v="18"/>
    <s v="J01CR02"/>
    <x v="30"/>
    <n v="68"/>
    <n v="30"/>
    <n v="45"/>
    <n v="53"/>
  </r>
  <r>
    <x v="18"/>
    <s v="J01CR05"/>
    <x v="8"/>
    <n v="696"/>
    <n v="816"/>
    <n v="997"/>
    <n v="1158"/>
  </r>
  <r>
    <x v="18"/>
    <s v="J01DB05"/>
    <x v="31"/>
    <n v="19"/>
    <n v="50"/>
    <n v="68"/>
    <n v="104"/>
  </r>
  <r>
    <x v="18"/>
    <s v="J01DC02"/>
    <x v="9"/>
    <n v="49"/>
    <n v="45"/>
    <n v="75"/>
    <n v="5"/>
  </r>
  <r>
    <x v="18"/>
    <s v="J01DC08"/>
    <x v="32"/>
    <n v="19"/>
    <m/>
    <m/>
    <m/>
  </r>
  <r>
    <x v="18"/>
    <s v="J01DD01"/>
    <x v="10"/>
    <n v="268"/>
    <n v="306"/>
    <n v="318"/>
    <n v="320"/>
  </r>
  <r>
    <x v="18"/>
    <s v="J01DD02"/>
    <x v="11"/>
    <n v="5"/>
    <m/>
    <m/>
    <n v="5"/>
  </r>
  <r>
    <x v="18"/>
    <s v="J01DD14"/>
    <x v="40"/>
    <m/>
    <n v="38"/>
    <n v="110"/>
    <n v="44"/>
  </r>
  <r>
    <x v="18"/>
    <s v="J01DH02"/>
    <x v="13"/>
    <n v="68"/>
    <n v="118"/>
    <n v="78"/>
    <n v="105"/>
  </r>
  <r>
    <x v="18"/>
    <s v="J01DH51"/>
    <x v="14"/>
    <n v="35"/>
    <n v="23"/>
    <n v="48"/>
    <n v="15"/>
  </r>
  <r>
    <x v="18"/>
    <s v="J01EA01"/>
    <x v="33"/>
    <n v="233"/>
    <n v="170"/>
    <n v="260"/>
    <n v="166"/>
  </r>
  <r>
    <x v="18"/>
    <s v="J01EE01"/>
    <x v="15"/>
    <n v="614"/>
    <n v="590"/>
    <n v="915"/>
    <n v="1010"/>
  </r>
  <r>
    <x v="18"/>
    <s v="J01FA01"/>
    <x v="16"/>
    <n v="30"/>
    <n v="4"/>
    <n v="19"/>
    <n v="26"/>
  </r>
  <r>
    <x v="18"/>
    <s v="J01FA09"/>
    <x v="17"/>
    <m/>
    <m/>
    <n v="14"/>
    <m/>
  </r>
  <r>
    <x v="18"/>
    <s v="J01FF01"/>
    <x v="19"/>
    <n v="93"/>
    <n v="98"/>
    <n v="112"/>
    <n v="125"/>
  </r>
  <r>
    <x v="18"/>
    <s v="J01GB01"/>
    <x v="20"/>
    <n v="3"/>
    <n v="10"/>
    <m/>
    <m/>
  </r>
  <r>
    <x v="18"/>
    <s v="J01GB03"/>
    <x v="21"/>
    <n v="7"/>
    <n v="20"/>
    <m/>
    <n v="17"/>
  </r>
  <r>
    <x v="18"/>
    <s v="J01MA02"/>
    <x v="23"/>
    <n v="781"/>
    <n v="724"/>
    <n v="560"/>
    <n v="920"/>
  </r>
  <r>
    <x v="18"/>
    <s v="J01MA12"/>
    <x v="24"/>
    <m/>
    <n v="7"/>
    <m/>
    <n v="19"/>
  </r>
  <r>
    <x v="18"/>
    <s v="J01MA14"/>
    <x v="43"/>
    <m/>
    <n v="7"/>
    <m/>
    <n v="10"/>
  </r>
  <r>
    <x v="18"/>
    <s v="J01XA01"/>
    <x v="25"/>
    <n v="5"/>
    <m/>
    <n v="74"/>
    <n v="8"/>
  </r>
  <r>
    <x v="18"/>
    <s v="J01XC01"/>
    <x v="45"/>
    <m/>
    <n v="7"/>
    <m/>
    <n v="3"/>
  </r>
  <r>
    <x v="18"/>
    <s v="J01XD01"/>
    <x v="26"/>
    <n v="129"/>
    <n v="130"/>
    <n v="110"/>
    <n v="90"/>
  </r>
  <r>
    <x v="18"/>
    <s v="J01XE01"/>
    <x v="35"/>
    <n v="24"/>
    <n v="15"/>
    <n v="19"/>
    <n v="36"/>
  </r>
  <r>
    <x v="18"/>
    <s v="J01ÖÖÖÖ"/>
    <x v="55"/>
    <m/>
    <m/>
    <m/>
    <m/>
  </r>
  <r>
    <x v="19"/>
    <s v="J01AA02"/>
    <x v="0"/>
    <n v="20"/>
    <n v="40"/>
    <n v="20"/>
    <n v="100"/>
  </r>
  <r>
    <x v="19"/>
    <s v="J01CA04"/>
    <x v="3"/>
    <n v="14"/>
    <m/>
    <m/>
    <n v="75"/>
  </r>
  <r>
    <x v="19"/>
    <s v="J01CA08"/>
    <x v="29"/>
    <n v="173"/>
    <n v="200"/>
    <n v="160"/>
    <n v="157"/>
  </r>
  <r>
    <x v="19"/>
    <s v="J01CE01"/>
    <x v="4"/>
    <n v="9"/>
    <n v="33"/>
    <m/>
    <m/>
  </r>
  <r>
    <x v="19"/>
    <s v="J01CE02"/>
    <x v="5"/>
    <n v="98"/>
    <n v="49"/>
    <n v="49"/>
    <n v="116"/>
  </r>
  <r>
    <x v="19"/>
    <s v="J01CF02"/>
    <x v="6"/>
    <n v="1140"/>
    <n v="930"/>
    <n v="1035"/>
    <n v="1960"/>
  </r>
  <r>
    <x v="19"/>
    <s v="J01CF05"/>
    <x v="7"/>
    <n v="147"/>
    <n v="154"/>
    <n v="252"/>
    <n v="198"/>
  </r>
  <r>
    <x v="19"/>
    <s v="J01CR05"/>
    <x v="8"/>
    <n v="10"/>
    <n v="31"/>
    <n v="17"/>
    <n v="37"/>
  </r>
  <r>
    <x v="19"/>
    <s v="J01DB05"/>
    <x v="31"/>
    <n v="6"/>
    <m/>
    <n v="5"/>
    <n v="25"/>
  </r>
  <r>
    <x v="19"/>
    <s v="J01DC02"/>
    <x v="9"/>
    <n v="5"/>
    <n v="3"/>
    <m/>
    <m/>
  </r>
  <r>
    <x v="19"/>
    <s v="J01DD01"/>
    <x v="10"/>
    <n v="52"/>
    <n v="45"/>
    <n v="46"/>
    <n v="113"/>
  </r>
  <r>
    <x v="19"/>
    <s v="J01DD04"/>
    <x v="39"/>
    <m/>
    <n v="5"/>
    <m/>
    <m/>
  </r>
  <r>
    <x v="19"/>
    <s v="J01DD14"/>
    <x v="40"/>
    <m/>
    <m/>
    <m/>
    <n v="28"/>
  </r>
  <r>
    <x v="19"/>
    <s v="J01DH02"/>
    <x v="13"/>
    <n v="3"/>
    <m/>
    <m/>
    <m/>
  </r>
  <r>
    <x v="19"/>
    <s v="J01EA01"/>
    <x v="33"/>
    <n v="46"/>
    <n v="31"/>
    <n v="73"/>
    <m/>
  </r>
  <r>
    <x v="19"/>
    <s v="J01EE01"/>
    <x v="15"/>
    <n v="55"/>
    <m/>
    <m/>
    <n v="85"/>
  </r>
  <r>
    <x v="19"/>
    <s v="J01FF01"/>
    <x v="19"/>
    <n v="76"/>
    <n v="40"/>
    <n v="43"/>
    <n v="105"/>
  </r>
  <r>
    <x v="19"/>
    <s v="J01GB03"/>
    <x v="21"/>
    <m/>
    <n v="3"/>
    <m/>
    <m/>
  </r>
  <r>
    <x v="19"/>
    <s v="J01MA02"/>
    <x v="23"/>
    <n v="100"/>
    <n v="32"/>
    <n v="70"/>
    <n v="210"/>
  </r>
  <r>
    <x v="19"/>
    <s v="J01MA12"/>
    <x v="24"/>
    <m/>
    <n v="7"/>
    <m/>
    <m/>
  </r>
  <r>
    <x v="19"/>
    <s v="J01XA01"/>
    <x v="25"/>
    <m/>
    <n v="5"/>
    <m/>
    <n v="15"/>
  </r>
  <r>
    <x v="19"/>
    <s v="J01XD01"/>
    <x v="26"/>
    <m/>
    <m/>
    <m/>
    <n v="7"/>
  </r>
  <r>
    <x v="19"/>
    <s v="J01XE01"/>
    <x v="35"/>
    <m/>
    <n v="8"/>
    <n v="25"/>
    <m/>
  </r>
  <r>
    <x v="19"/>
    <s v="J01XX08"/>
    <x v="27"/>
    <n v="5"/>
    <m/>
    <m/>
    <m/>
  </r>
  <r>
    <x v="20"/>
    <s v="J01DC02"/>
    <x v="9"/>
    <n v="1"/>
    <n v="1"/>
    <n v="3"/>
    <n v="2"/>
  </r>
  <r>
    <x v="20"/>
    <s v="J01GB01"/>
    <x v="20"/>
    <n v="3"/>
    <m/>
    <n v="3"/>
    <m/>
  </r>
  <r>
    <x v="21"/>
    <s v="J01CE02"/>
    <x v="5"/>
    <n v="71"/>
    <n v="49"/>
    <n v="49"/>
    <n v="49"/>
  </r>
  <r>
    <x v="21"/>
    <s v="J01GB03"/>
    <x v="21"/>
    <m/>
    <m/>
    <m/>
    <m/>
  </r>
  <r>
    <x v="22"/>
    <s v="J01AA02"/>
    <x v="0"/>
    <m/>
    <n v="20"/>
    <n v="10"/>
    <m/>
  </r>
  <r>
    <x v="22"/>
    <s v="J01CA01"/>
    <x v="2"/>
    <n v="54"/>
    <n v="5"/>
    <n v="10"/>
    <n v="5"/>
  </r>
  <r>
    <x v="22"/>
    <s v="J01CA04"/>
    <x v="3"/>
    <n v="9"/>
    <n v="3"/>
    <n v="9"/>
    <n v="5"/>
  </r>
  <r>
    <x v="22"/>
    <s v="J01CE01"/>
    <x v="4"/>
    <n v="55"/>
    <n v="47"/>
    <n v="42"/>
    <n v="78"/>
  </r>
  <r>
    <x v="22"/>
    <s v="J01CE02"/>
    <x v="5"/>
    <n v="33"/>
    <n v="42"/>
    <n v="27"/>
    <n v="25"/>
  </r>
  <r>
    <x v="22"/>
    <s v="J01CF02"/>
    <x v="6"/>
    <n v="55"/>
    <n v="65"/>
    <n v="45"/>
    <n v="25"/>
  </r>
  <r>
    <x v="22"/>
    <s v="J01CF05"/>
    <x v="7"/>
    <n v="35"/>
    <n v="15"/>
    <n v="13"/>
    <m/>
  </r>
  <r>
    <x v="22"/>
    <s v="J01CR02"/>
    <x v="30"/>
    <n v="30"/>
    <m/>
    <n v="5"/>
    <n v="5"/>
  </r>
  <r>
    <x v="22"/>
    <s v="J01CR05"/>
    <x v="8"/>
    <n v="21"/>
    <n v="17"/>
    <n v="44"/>
    <n v="20"/>
  </r>
  <r>
    <x v="22"/>
    <s v="J01DB05"/>
    <x v="31"/>
    <m/>
    <n v="6"/>
    <m/>
    <m/>
  </r>
  <r>
    <x v="22"/>
    <s v="J01DC02"/>
    <x v="9"/>
    <n v="1"/>
    <n v="5"/>
    <n v="3"/>
    <m/>
  </r>
  <r>
    <x v="22"/>
    <s v="J01DD01"/>
    <x v="10"/>
    <n v="98"/>
    <n v="106"/>
    <n v="150"/>
    <n v="83"/>
  </r>
  <r>
    <x v="22"/>
    <s v="J01DD02"/>
    <x v="11"/>
    <n v="6"/>
    <n v="2"/>
    <n v="28"/>
    <n v="8"/>
  </r>
  <r>
    <x v="22"/>
    <s v="J01DD04"/>
    <x v="39"/>
    <n v="22"/>
    <n v="9"/>
    <n v="8"/>
    <n v="3"/>
  </r>
  <r>
    <x v="22"/>
    <s v="J01DD14"/>
    <x v="40"/>
    <n v="3"/>
    <m/>
    <m/>
    <m/>
  </r>
  <r>
    <x v="22"/>
    <s v="J01DH02"/>
    <x v="13"/>
    <n v="35"/>
    <n v="23"/>
    <n v="50"/>
    <n v="13"/>
  </r>
  <r>
    <x v="22"/>
    <s v="J01DH03"/>
    <x v="41"/>
    <m/>
    <n v="10"/>
    <m/>
    <m/>
  </r>
  <r>
    <x v="22"/>
    <s v="J01DH51"/>
    <x v="14"/>
    <n v="3"/>
    <m/>
    <n v="5"/>
    <m/>
  </r>
  <r>
    <x v="22"/>
    <s v="J01EA01"/>
    <x v="33"/>
    <n v="17"/>
    <n v="5"/>
    <n v="90"/>
    <n v="37"/>
  </r>
  <r>
    <x v="22"/>
    <s v="J01EE01"/>
    <x v="15"/>
    <n v="35"/>
    <n v="5"/>
    <n v="13"/>
    <n v="8"/>
  </r>
  <r>
    <x v="22"/>
    <s v="J01FA01"/>
    <x v="16"/>
    <n v="29"/>
    <n v="-3"/>
    <n v="16"/>
    <n v="10"/>
  </r>
  <r>
    <x v="22"/>
    <s v="J01FF01"/>
    <x v="19"/>
    <n v="11"/>
    <m/>
    <n v="10"/>
    <n v="6"/>
  </r>
  <r>
    <x v="22"/>
    <s v="J01GB01"/>
    <x v="20"/>
    <m/>
    <m/>
    <n v="27"/>
    <m/>
  </r>
  <r>
    <x v="22"/>
    <s v="J01GB03"/>
    <x v="21"/>
    <n v="6"/>
    <n v="7"/>
    <n v="33"/>
    <n v="50"/>
  </r>
  <r>
    <x v="22"/>
    <s v="J01MA02"/>
    <x v="23"/>
    <n v="10"/>
    <n v="20"/>
    <m/>
    <m/>
  </r>
  <r>
    <x v="22"/>
    <s v="J01XA01"/>
    <x v="25"/>
    <n v="14"/>
    <n v="14"/>
    <n v="1"/>
    <m/>
  </r>
  <r>
    <x v="22"/>
    <s v="J01XD01"/>
    <x v="26"/>
    <n v="9"/>
    <n v="13"/>
    <m/>
    <m/>
  </r>
  <r>
    <x v="22"/>
    <s v="J01XE01"/>
    <x v="35"/>
    <n v="1"/>
    <n v="1"/>
    <n v="9"/>
    <n v="1"/>
  </r>
  <r>
    <x v="23"/>
    <s v="J01AA02"/>
    <x v="0"/>
    <n v="20"/>
    <n v="90"/>
    <n v="280"/>
    <n v="260"/>
  </r>
  <r>
    <x v="23"/>
    <s v="J01CA04"/>
    <x v="3"/>
    <n v="28"/>
    <n v="28"/>
    <n v="14"/>
    <n v="28"/>
  </r>
  <r>
    <x v="23"/>
    <s v="J01CA08"/>
    <x v="29"/>
    <n v="67"/>
    <n v="80"/>
    <n v="107"/>
    <n v="80"/>
  </r>
  <r>
    <x v="23"/>
    <s v="J01CE01"/>
    <x v="4"/>
    <n v="216"/>
    <n v="165"/>
    <n v="200"/>
    <n v="175"/>
  </r>
  <r>
    <x v="23"/>
    <s v="J01CE02"/>
    <x v="5"/>
    <n v="172"/>
    <n v="147"/>
    <n v="147"/>
    <n v="147"/>
  </r>
  <r>
    <x v="23"/>
    <s v="J01CF02"/>
    <x v="6"/>
    <m/>
    <n v="35"/>
    <n v="30"/>
    <n v="20"/>
  </r>
  <r>
    <x v="23"/>
    <s v="J01CF05"/>
    <x v="7"/>
    <n v="68"/>
    <n v="56"/>
    <n v="19"/>
    <n v="88"/>
  </r>
  <r>
    <x v="23"/>
    <s v="J01CR02"/>
    <x v="30"/>
    <n v="33"/>
    <n v="42"/>
    <n v="45"/>
    <n v="15"/>
  </r>
  <r>
    <x v="23"/>
    <s v="J01CR05"/>
    <x v="8"/>
    <n v="31"/>
    <n v="45"/>
    <n v="31"/>
    <n v="43"/>
  </r>
  <r>
    <x v="23"/>
    <s v="J01DB05"/>
    <x v="31"/>
    <n v="10"/>
    <n v="23"/>
    <n v="15"/>
    <n v="10"/>
  </r>
  <r>
    <x v="23"/>
    <s v="J01DC02"/>
    <x v="9"/>
    <n v="15"/>
    <n v="5"/>
    <m/>
    <m/>
  </r>
  <r>
    <x v="23"/>
    <s v="J01DD01"/>
    <x v="10"/>
    <n v="137"/>
    <n v="113"/>
    <n v="138"/>
    <n v="193"/>
  </r>
  <r>
    <x v="23"/>
    <s v="J01DD14"/>
    <x v="40"/>
    <n v="21"/>
    <n v="21"/>
    <n v="28"/>
    <n v="84"/>
  </r>
  <r>
    <x v="23"/>
    <s v="J01DH02"/>
    <x v="13"/>
    <m/>
    <n v="20"/>
    <n v="15"/>
    <n v="13"/>
  </r>
  <r>
    <x v="23"/>
    <s v="J01DH51"/>
    <x v="14"/>
    <m/>
    <n v="18"/>
    <n v="-3"/>
    <m/>
  </r>
  <r>
    <x v="23"/>
    <s v="J01EA01"/>
    <x v="33"/>
    <n v="20"/>
    <m/>
    <m/>
    <m/>
  </r>
  <r>
    <x v="23"/>
    <s v="J01EE01"/>
    <x v="15"/>
    <m/>
    <m/>
    <n v="75"/>
    <n v="100"/>
  </r>
  <r>
    <x v="23"/>
    <s v="J01FA01"/>
    <x v="16"/>
    <m/>
    <m/>
    <m/>
    <n v="10"/>
  </r>
  <r>
    <x v="23"/>
    <s v="J01FF01"/>
    <x v="19"/>
    <n v="44"/>
    <n v="31"/>
    <n v="48"/>
    <n v="47"/>
  </r>
  <r>
    <x v="23"/>
    <s v="J01GB03"/>
    <x v="21"/>
    <m/>
    <n v="3"/>
    <m/>
    <n v="17"/>
  </r>
  <r>
    <x v="23"/>
    <s v="J01MA02"/>
    <x v="23"/>
    <n v="30"/>
    <n v="64"/>
    <n v="35"/>
    <n v="110"/>
  </r>
  <r>
    <x v="23"/>
    <s v="J01MA06"/>
    <x v="52"/>
    <n v="30"/>
    <m/>
    <m/>
    <m/>
  </r>
  <r>
    <x v="23"/>
    <s v="J01MA12"/>
    <x v="24"/>
    <m/>
    <n v="18"/>
    <m/>
    <m/>
  </r>
  <r>
    <x v="23"/>
    <s v="J01XA01"/>
    <x v="25"/>
    <m/>
    <m/>
    <m/>
    <n v="2"/>
  </r>
  <r>
    <x v="23"/>
    <s v="J01XD01"/>
    <x v="26"/>
    <n v="101"/>
    <n v="70"/>
    <n v="77"/>
    <n v="167"/>
  </r>
  <r>
    <x v="23"/>
    <s v="J01XE01"/>
    <x v="35"/>
    <n v="10"/>
    <n v="15"/>
    <n v="26"/>
    <n v="11"/>
  </r>
  <r>
    <x v="24"/>
    <s v="J01CA08"/>
    <x v="29"/>
    <n v="40"/>
    <n v="27"/>
    <n v="40"/>
    <m/>
  </r>
  <r>
    <x v="24"/>
    <s v="J01CE01"/>
    <x v="4"/>
    <m/>
    <m/>
    <n v="8"/>
    <n v="42"/>
  </r>
  <r>
    <x v="24"/>
    <s v="J01CE02"/>
    <x v="5"/>
    <n v="49"/>
    <m/>
    <m/>
    <n v="49"/>
  </r>
  <r>
    <x v="24"/>
    <s v="J01CF02"/>
    <x v="6"/>
    <n v="675"/>
    <n v="725"/>
    <n v="910"/>
    <n v="1110"/>
  </r>
  <r>
    <x v="24"/>
    <s v="J01CF05"/>
    <x v="7"/>
    <n v="172"/>
    <n v="37"/>
    <m/>
    <n v="37"/>
  </r>
  <r>
    <x v="24"/>
    <s v="J01CR05"/>
    <x v="8"/>
    <m/>
    <n v="7"/>
    <n v="14"/>
    <n v="9"/>
  </r>
  <r>
    <x v="24"/>
    <s v="J01DB05"/>
    <x v="31"/>
    <n v="23"/>
    <m/>
    <n v="5"/>
    <m/>
  </r>
  <r>
    <x v="24"/>
    <s v="J01DC02"/>
    <x v="9"/>
    <n v="28"/>
    <n v="30"/>
    <n v="3"/>
    <n v="5"/>
  </r>
  <r>
    <x v="24"/>
    <s v="J01DD01"/>
    <x v="10"/>
    <n v="20"/>
    <n v="18"/>
    <n v="3"/>
    <n v="5"/>
  </r>
  <r>
    <x v="24"/>
    <s v="J01DD04"/>
    <x v="39"/>
    <n v="7"/>
    <m/>
    <m/>
    <m/>
  </r>
  <r>
    <x v="24"/>
    <s v="J01DH02"/>
    <x v="13"/>
    <m/>
    <n v="20"/>
    <m/>
    <n v="10"/>
  </r>
  <r>
    <x v="24"/>
    <s v="J01FF01"/>
    <x v="19"/>
    <n v="36"/>
    <n v="18"/>
    <n v="23"/>
    <n v="50"/>
  </r>
  <r>
    <x v="24"/>
    <s v="J01MA02"/>
    <x v="23"/>
    <n v="30"/>
    <n v="30"/>
    <m/>
    <n v="20"/>
  </r>
  <r>
    <x v="24"/>
    <s v="J01MA06"/>
    <x v="52"/>
    <n v="4"/>
    <m/>
    <m/>
    <n v="4"/>
  </r>
  <r>
    <x v="24"/>
    <s v="J01MA12"/>
    <x v="24"/>
    <n v="7"/>
    <m/>
    <m/>
    <m/>
  </r>
  <r>
    <x v="24"/>
    <s v="J01XA01"/>
    <x v="25"/>
    <n v="8"/>
    <n v="10"/>
    <n v="7"/>
    <n v="7"/>
  </r>
  <r>
    <x v="24"/>
    <s v="J01XX08"/>
    <x v="27"/>
    <n v="5"/>
    <m/>
    <m/>
    <n v="5"/>
  </r>
  <r>
    <x v="25"/>
    <s v="J01AA02"/>
    <x v="0"/>
    <m/>
    <m/>
    <n v="100"/>
    <n v="100"/>
  </r>
  <r>
    <x v="25"/>
    <s v="J01CA01"/>
    <x v="2"/>
    <m/>
    <m/>
    <n v="20"/>
    <n v="20"/>
  </r>
  <r>
    <x v="25"/>
    <s v="J01CA04"/>
    <x v="3"/>
    <m/>
    <m/>
    <m/>
    <n v="15"/>
  </r>
  <r>
    <x v="25"/>
    <s v="J01CA08"/>
    <x v="29"/>
    <m/>
    <m/>
    <n v="40"/>
    <n v="40"/>
  </r>
  <r>
    <x v="25"/>
    <s v="J01CE01"/>
    <x v="4"/>
    <m/>
    <m/>
    <n v="12"/>
    <n v="73"/>
  </r>
  <r>
    <x v="25"/>
    <s v="J01CE02"/>
    <x v="5"/>
    <m/>
    <m/>
    <n v="57"/>
    <n v="62"/>
  </r>
  <r>
    <x v="25"/>
    <s v="J01CF02"/>
    <x v="6"/>
    <m/>
    <m/>
    <n v="75"/>
    <n v="115"/>
  </r>
  <r>
    <x v="25"/>
    <s v="J01CF05"/>
    <x v="7"/>
    <m/>
    <m/>
    <n v="37"/>
    <n v="110"/>
  </r>
  <r>
    <x v="25"/>
    <s v="J01CR02"/>
    <x v="30"/>
    <m/>
    <m/>
    <n v="15"/>
    <m/>
  </r>
  <r>
    <x v="25"/>
    <s v="J01CR05"/>
    <x v="8"/>
    <m/>
    <m/>
    <n v="37"/>
    <n v="79"/>
  </r>
  <r>
    <x v="25"/>
    <s v="J01DB05"/>
    <x v="31"/>
    <m/>
    <m/>
    <m/>
    <n v="5"/>
  </r>
  <r>
    <x v="25"/>
    <s v="J01DC02"/>
    <x v="9"/>
    <m/>
    <m/>
    <n v="5"/>
    <n v="10"/>
  </r>
  <r>
    <x v="25"/>
    <s v="J01DD01"/>
    <x v="10"/>
    <m/>
    <m/>
    <n v="98"/>
    <n v="40"/>
  </r>
  <r>
    <x v="25"/>
    <s v="J01DD02"/>
    <x v="11"/>
    <m/>
    <m/>
    <n v="4"/>
    <n v="4"/>
  </r>
  <r>
    <x v="25"/>
    <s v="J01DH02"/>
    <x v="13"/>
    <m/>
    <m/>
    <n v="38"/>
    <n v="50"/>
  </r>
  <r>
    <x v="25"/>
    <s v="J01DH51"/>
    <x v="14"/>
    <m/>
    <m/>
    <n v="10"/>
    <n v="13"/>
  </r>
  <r>
    <x v="25"/>
    <s v="J01EE01"/>
    <x v="15"/>
    <m/>
    <m/>
    <n v="5"/>
    <n v="5"/>
  </r>
  <r>
    <x v="25"/>
    <s v="J01FA01"/>
    <x v="16"/>
    <m/>
    <m/>
    <n v="8"/>
    <n v="5"/>
  </r>
  <r>
    <x v="25"/>
    <s v="J01FA10"/>
    <x v="18"/>
    <m/>
    <m/>
    <n v="17"/>
    <n v="3"/>
  </r>
  <r>
    <x v="25"/>
    <s v="J01FF01"/>
    <x v="19"/>
    <m/>
    <m/>
    <n v="61"/>
    <n v="43"/>
  </r>
  <r>
    <x v="25"/>
    <s v="J01GB03"/>
    <x v="21"/>
    <m/>
    <m/>
    <n v="20"/>
    <n v="17"/>
  </r>
  <r>
    <x v="25"/>
    <s v="J01MA02"/>
    <x v="23"/>
    <m/>
    <m/>
    <n v="56"/>
    <n v="36"/>
  </r>
  <r>
    <x v="25"/>
    <s v="J01MA12"/>
    <x v="24"/>
    <m/>
    <m/>
    <n v="41"/>
    <n v="37"/>
  </r>
  <r>
    <x v="25"/>
    <s v="J01XA01"/>
    <x v="25"/>
    <m/>
    <m/>
    <n v="4"/>
    <n v="4"/>
  </r>
  <r>
    <x v="26"/>
    <s v="J01AA02"/>
    <x v="0"/>
    <m/>
    <m/>
    <m/>
    <n v="20"/>
  </r>
  <r>
    <x v="26"/>
    <s v="J01FA10"/>
    <x v="18"/>
    <n v="7"/>
    <n v="13"/>
    <m/>
    <n v="7"/>
  </r>
  <r>
    <x v="26"/>
    <s v="J01XB01"/>
    <x v="44"/>
    <m/>
    <m/>
    <m/>
    <m/>
  </r>
  <r>
    <x v="27"/>
    <s v="J01AA02"/>
    <x v="0"/>
    <n v="1000"/>
    <n v="930"/>
    <n v="800"/>
    <n v="600"/>
  </r>
  <r>
    <x v="27"/>
    <s v="J01AA07"/>
    <x v="38"/>
    <m/>
    <m/>
    <n v="25"/>
    <m/>
  </r>
  <r>
    <x v="27"/>
    <s v="J01AA12"/>
    <x v="1"/>
    <m/>
    <n v="5"/>
    <m/>
    <m/>
  </r>
  <r>
    <x v="27"/>
    <s v="J01CA01"/>
    <x v="2"/>
    <n v="20"/>
    <n v="15"/>
    <n v="10"/>
    <m/>
  </r>
  <r>
    <x v="27"/>
    <s v="J01CA04"/>
    <x v="3"/>
    <n v="1643"/>
    <n v="2297"/>
    <n v="2133"/>
    <n v="2848"/>
  </r>
  <r>
    <x v="27"/>
    <s v="J01CA08"/>
    <x v="29"/>
    <n v="320"/>
    <n v="320"/>
    <n v="280"/>
    <n v="267"/>
  </r>
  <r>
    <x v="27"/>
    <s v="J01CE01"/>
    <x v="4"/>
    <n v="543"/>
    <n v="486"/>
    <n v="325"/>
    <n v="485"/>
  </r>
  <r>
    <x v="27"/>
    <s v="J01CE02"/>
    <x v="5"/>
    <n v="539"/>
    <n v="392"/>
    <n v="413"/>
    <n v="449"/>
  </r>
  <r>
    <x v="27"/>
    <s v="J01CF02"/>
    <x v="6"/>
    <n v="330"/>
    <n v="385"/>
    <n v="250"/>
    <n v="300"/>
  </r>
  <r>
    <x v="27"/>
    <s v="J01CF05"/>
    <x v="7"/>
    <n v="284"/>
    <n v="306"/>
    <n v="343"/>
    <n v="392"/>
  </r>
  <r>
    <x v="27"/>
    <s v="J01CR02"/>
    <x v="30"/>
    <n v="303"/>
    <n v="203"/>
    <n v="168"/>
    <n v="396"/>
  </r>
  <r>
    <x v="27"/>
    <s v="J01CR05"/>
    <x v="8"/>
    <n v="271"/>
    <n v="205"/>
    <n v="363"/>
    <n v="697"/>
  </r>
  <r>
    <x v="27"/>
    <s v="J01DB05"/>
    <x v="31"/>
    <n v="28"/>
    <n v="13"/>
    <n v="5"/>
    <n v="15"/>
  </r>
  <r>
    <x v="27"/>
    <s v="J01DC08"/>
    <x v="32"/>
    <n v="73"/>
    <m/>
    <m/>
    <m/>
  </r>
  <r>
    <x v="27"/>
    <s v="J01DD01"/>
    <x v="10"/>
    <n v="1314"/>
    <n v="1308"/>
    <n v="1205"/>
    <n v="1640"/>
  </r>
  <r>
    <x v="27"/>
    <s v="J01DD02"/>
    <x v="11"/>
    <m/>
    <n v="23"/>
    <n v="26"/>
    <n v="11"/>
  </r>
  <r>
    <x v="27"/>
    <s v="J01DD04"/>
    <x v="39"/>
    <n v="4"/>
    <n v="19"/>
    <m/>
    <n v="8"/>
  </r>
  <r>
    <x v="27"/>
    <s v="J01DD14"/>
    <x v="40"/>
    <n v="14"/>
    <n v="46"/>
    <n v="20"/>
    <n v="20"/>
  </r>
  <r>
    <x v="27"/>
    <s v="J01DH02"/>
    <x v="13"/>
    <n v="175"/>
    <n v="218"/>
    <n v="270"/>
    <n v="205"/>
  </r>
  <r>
    <x v="27"/>
    <s v="J01DH51"/>
    <x v="14"/>
    <n v="43"/>
    <n v="3"/>
    <n v="8"/>
    <n v="15"/>
  </r>
  <r>
    <x v="27"/>
    <s v="J01EA01"/>
    <x v="33"/>
    <n v="266"/>
    <n v="140"/>
    <n v="135"/>
    <n v="147"/>
  </r>
  <r>
    <x v="27"/>
    <s v="J01EE01"/>
    <x v="15"/>
    <n v="55"/>
    <n v="50"/>
    <n v="125"/>
    <n v="130"/>
  </r>
  <r>
    <x v="27"/>
    <s v="J01FA01"/>
    <x v="16"/>
    <n v="9"/>
    <n v="51"/>
    <n v="13"/>
    <n v="1"/>
  </r>
  <r>
    <x v="27"/>
    <s v="J01FA09"/>
    <x v="17"/>
    <m/>
    <n v="14"/>
    <m/>
    <n v="14"/>
  </r>
  <r>
    <x v="27"/>
    <s v="J01FF01"/>
    <x v="19"/>
    <n v="225"/>
    <n v="144"/>
    <n v="231"/>
    <n v="384"/>
  </r>
  <r>
    <x v="27"/>
    <s v="J01GB01"/>
    <x v="20"/>
    <n v="10"/>
    <n v="13"/>
    <m/>
    <n v="63"/>
  </r>
  <r>
    <x v="27"/>
    <s v="J01GB03"/>
    <x v="21"/>
    <n v="40"/>
    <n v="77"/>
    <n v="38"/>
    <n v="50"/>
  </r>
  <r>
    <x v="27"/>
    <s v="J01MA02"/>
    <x v="23"/>
    <n v="534"/>
    <n v="619"/>
    <n v="746"/>
    <n v="634"/>
  </r>
  <r>
    <x v="27"/>
    <s v="J01MA12"/>
    <x v="24"/>
    <n v="274"/>
    <n v="217"/>
    <n v="205"/>
    <n v="317"/>
  </r>
  <r>
    <x v="27"/>
    <s v="J01MA14"/>
    <x v="43"/>
    <n v="10"/>
    <m/>
    <n v="20"/>
    <m/>
  </r>
  <r>
    <x v="27"/>
    <s v="J01XA01"/>
    <x v="25"/>
    <n v="14"/>
    <n v="15"/>
    <n v="5"/>
    <n v="6"/>
  </r>
  <r>
    <x v="27"/>
    <s v="J01XC01"/>
    <x v="45"/>
    <n v="7"/>
    <n v="3"/>
    <n v="24"/>
    <n v="23"/>
  </r>
  <r>
    <x v="27"/>
    <s v="J01XD01"/>
    <x v="26"/>
    <n v="7"/>
    <n v="7"/>
    <n v="13"/>
    <n v="27"/>
  </r>
  <r>
    <x v="27"/>
    <s v="J01XE01"/>
    <x v="35"/>
    <n v="31"/>
    <n v="49"/>
    <n v="26"/>
    <n v="64"/>
  </r>
  <r>
    <x v="27"/>
    <s v="J01XX08"/>
    <x v="27"/>
    <m/>
    <m/>
    <n v="5"/>
    <m/>
  </r>
  <r>
    <x v="28"/>
    <s v="J01AA02"/>
    <x v="0"/>
    <n v="245"/>
    <n v="220"/>
    <n v="200"/>
    <n v="80"/>
  </r>
  <r>
    <x v="28"/>
    <s v="J01CA01"/>
    <x v="2"/>
    <n v="10"/>
    <n v="10"/>
    <n v="20"/>
    <n v="10"/>
  </r>
  <r>
    <x v="28"/>
    <s v="J01CA04"/>
    <x v="3"/>
    <n v="42"/>
    <n v="70"/>
    <n v="28"/>
    <n v="154"/>
  </r>
  <r>
    <x v="28"/>
    <s v="J01CA08"/>
    <x v="29"/>
    <n v="13"/>
    <n v="13"/>
    <m/>
    <m/>
  </r>
  <r>
    <x v="28"/>
    <s v="J01CE01"/>
    <x v="4"/>
    <n v="22"/>
    <n v="14"/>
    <n v="20"/>
    <n v="53"/>
  </r>
  <r>
    <x v="28"/>
    <s v="J01CE02"/>
    <x v="5"/>
    <n v="137"/>
    <n v="147"/>
    <n v="72"/>
    <n v="147"/>
  </r>
  <r>
    <x v="28"/>
    <s v="J01CF02"/>
    <x v="6"/>
    <n v="1015"/>
    <n v="1120"/>
    <n v="1130"/>
    <n v="1130"/>
  </r>
  <r>
    <x v="28"/>
    <s v="J01CF05"/>
    <x v="7"/>
    <n v="23"/>
    <n v="8"/>
    <n v="23"/>
    <n v="30"/>
  </r>
  <r>
    <x v="28"/>
    <s v="J01CR05"/>
    <x v="8"/>
    <n v="55"/>
    <n v="24"/>
    <n v="31"/>
    <n v="89"/>
  </r>
  <r>
    <x v="28"/>
    <s v="J01DC02"/>
    <x v="9"/>
    <n v="15"/>
    <n v="33"/>
    <m/>
    <m/>
  </r>
  <r>
    <x v="28"/>
    <s v="J01DC08"/>
    <x v="32"/>
    <n v="7"/>
    <m/>
    <m/>
    <m/>
  </r>
  <r>
    <x v="28"/>
    <s v="J01DD01"/>
    <x v="10"/>
    <n v="143"/>
    <n v="211"/>
    <n v="145"/>
    <n v="160"/>
  </r>
  <r>
    <x v="28"/>
    <s v="J01DD02"/>
    <x v="11"/>
    <n v="3"/>
    <m/>
    <m/>
    <m/>
  </r>
  <r>
    <x v="28"/>
    <s v="J01DH02"/>
    <x v="13"/>
    <n v="38"/>
    <n v="90"/>
    <n v="35"/>
    <n v="40"/>
  </r>
  <r>
    <x v="28"/>
    <s v="J01DH51"/>
    <x v="14"/>
    <n v="5"/>
    <n v="8"/>
    <m/>
    <n v="8"/>
  </r>
  <r>
    <x v="28"/>
    <s v="J01EE01"/>
    <x v="15"/>
    <n v="53"/>
    <n v="50"/>
    <n v="28"/>
    <n v="58"/>
  </r>
  <r>
    <x v="28"/>
    <s v="J01FA01"/>
    <x v="16"/>
    <n v="16"/>
    <n v="12"/>
    <n v="27"/>
    <n v="28"/>
  </r>
  <r>
    <x v="28"/>
    <s v="J01FF01"/>
    <x v="19"/>
    <n v="27"/>
    <n v="30"/>
    <n v="40"/>
    <n v="43"/>
  </r>
  <r>
    <x v="28"/>
    <s v="J01GB03"/>
    <x v="21"/>
    <n v="23"/>
    <n v="30"/>
    <n v="88"/>
    <n v="17"/>
  </r>
  <r>
    <x v="28"/>
    <s v="J01MA01"/>
    <x v="34"/>
    <n v="7"/>
    <m/>
    <m/>
    <m/>
  </r>
  <r>
    <x v="28"/>
    <s v="J01MA02"/>
    <x v="23"/>
    <n v="216"/>
    <n v="70"/>
    <n v="58"/>
    <n v="68"/>
  </r>
  <r>
    <x v="28"/>
    <s v="J01MA12"/>
    <x v="24"/>
    <n v="17"/>
    <n v="66"/>
    <n v="33"/>
    <n v="64"/>
  </r>
  <r>
    <x v="28"/>
    <s v="J01XA01"/>
    <x v="25"/>
    <n v="3"/>
    <n v="1"/>
    <n v="2"/>
    <n v="1"/>
  </r>
  <r>
    <x v="28"/>
    <s v="J01XD01"/>
    <x v="26"/>
    <n v="17"/>
    <n v="17"/>
    <n v="10"/>
    <n v="7"/>
  </r>
  <r>
    <x v="28"/>
    <s v="J01XE01"/>
    <x v="35"/>
    <m/>
    <m/>
    <n v="25"/>
    <m/>
  </r>
  <r>
    <x v="29"/>
    <s v="J01AA02"/>
    <x v="0"/>
    <m/>
    <n v="20"/>
    <m/>
    <m/>
  </r>
  <r>
    <x v="29"/>
    <s v="J01CA04"/>
    <x v="3"/>
    <m/>
    <m/>
    <n v="14"/>
    <m/>
  </r>
  <r>
    <x v="29"/>
    <s v="J01CE02"/>
    <x v="5"/>
    <n v="8"/>
    <n v="16"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  <r>
    <x v="30"/>
    <m/>
    <x v="57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03">
  <r>
    <s v="1019J01CR05"/>
    <s v="1019"/>
    <x v="0"/>
    <s v="J01CR05"/>
    <s v="Piperacillin och betalaktamashämmare"/>
    <n v="4352.260000000002"/>
    <n v="4578.8599999999997"/>
    <n v="2764.190000000001"/>
    <n v="3720.86"/>
    <n v="4006.86"/>
    <n v="4418.7000000000007"/>
    <n v="4169.88"/>
    <n v="3809.5200000000018"/>
    <n v="3972.539999999995"/>
    <n v="4169.8799999999728"/>
  </r>
  <r>
    <s v="1011J01CF02"/>
    <s v="1011"/>
    <x v="1"/>
    <s v="J01CF02"/>
    <s v="Kloxacillin"/>
    <n v="2670"/>
    <n v="2720"/>
    <n v="2780"/>
    <n v="2985"/>
    <n v="3235"/>
    <n v="2205"/>
    <n v="1935"/>
    <n v="2855"/>
    <n v="2640"/>
    <n v="3000"/>
  </r>
  <r>
    <s v="7913J01CA08"/>
    <s v="7913"/>
    <x v="2"/>
    <s v="J01CA08"/>
    <s v="Pivmecillinam"/>
    <n v="753.61999999999989"/>
    <n v="1207.1300000000001"/>
    <n v="1113.8"/>
    <n v="1380.62"/>
    <n v="1633.34"/>
    <n v="2340"/>
    <n v="2270"/>
    <n v="2750.02"/>
    <n v="2494.08"/>
    <n v="2507.9"/>
  </r>
  <r>
    <s v="1017J01CF02"/>
    <s v="1017"/>
    <x v="3"/>
    <s v="J01CF02"/>
    <s v="Kloxacillin"/>
    <n v="1710"/>
    <n v="1875"/>
    <n v="2225"/>
    <n v="1775"/>
    <n v="2335"/>
    <n v="1640"/>
    <n v="1055"/>
    <n v="2520"/>
    <n v="2120"/>
    <n v="2860"/>
  </r>
  <r>
    <s v="7913J01CE02"/>
    <s v="7913"/>
    <x v="2"/>
    <s v="J01CE02"/>
    <s v="Fenoximetylpenicillin"/>
    <n v="1484.5"/>
    <n v="1682"/>
    <n v="1385.5"/>
    <n v="1413"/>
    <n v="1340.5"/>
    <n v="1997.5"/>
    <n v="1762.5"/>
    <n v="2027.5"/>
    <n v="2580"/>
    <n v="1920"/>
  </r>
  <r>
    <s v="2049J01CR05"/>
    <s v="2049"/>
    <x v="4"/>
    <s v="J01CR05"/>
    <s v="Piperacillin och betalaktamashämmare"/>
    <n v="1607.31"/>
    <n v="1716"/>
    <n v="1538.68"/>
    <n v="1713.14"/>
    <n v="2062.06"/>
    <n v="1747.46"/>
    <n v="1933.36"/>
    <n v="1999.139999999999"/>
    <n v="1776.060000000007"/>
    <n v="1864.7200000000059"/>
  </r>
  <r>
    <s v="7913J01AA02"/>
    <s v="7913"/>
    <x v="2"/>
    <s v="J01AA02"/>
    <s v="Doxycyklin"/>
    <n v="900"/>
    <n v="1050"/>
    <n v="940"/>
    <n v="820"/>
    <n v="700"/>
    <n v="910"/>
    <n v="1020"/>
    <n v="1780"/>
    <n v="2110"/>
    <n v="1570"/>
  </r>
  <r>
    <s v="2037J01CF02"/>
    <s v="2037"/>
    <x v="5"/>
    <s v="J01CF02"/>
    <s v="Kloxacillin"/>
    <n v="195"/>
    <n v="220"/>
    <n v="195"/>
    <n v="415"/>
    <n v="705"/>
    <n v="410"/>
    <n v="1660"/>
    <n v="1730"/>
    <n v="1845"/>
    <n v="1815"/>
  </r>
  <r>
    <s v="1020J01CF02"/>
    <s v="1020"/>
    <x v="6"/>
    <s v="J01CF02"/>
    <s v="Kloxacillin"/>
    <n v="1550"/>
    <n v="1110"/>
    <n v="1245"/>
    <n v="1030"/>
    <n v="1070"/>
    <n v="1210"/>
    <n v="1660"/>
    <n v="1710"/>
    <n v="1555"/>
    <n v="1880"/>
  </r>
  <r>
    <s v="1015J01DD01"/>
    <s v="1015"/>
    <x v="7"/>
    <s v="J01DD01"/>
    <s v="Cefotaxim"/>
    <n v="727.5"/>
    <n v="890"/>
    <n v="1177.5"/>
    <n v="797.5"/>
    <n v="940"/>
    <n v="1065"/>
    <n v="1302.5"/>
    <n v="1635"/>
    <n v="1660"/>
    <n v="1875"/>
  </r>
  <r>
    <s v="1015J01CR05"/>
    <s v="1015"/>
    <x v="7"/>
    <s v="J01CR05"/>
    <s v="Piperacillin och betalaktamashämmare"/>
    <n v="2607.670000000001"/>
    <n v="2528.2399999999998"/>
    <n v="1364.22"/>
    <n v="1381.38"/>
    <n v="1638.78"/>
    <n v="1844.7"/>
    <n v="1899.04"/>
    <n v="1613.040000000002"/>
    <n v="1450.0200000000029"/>
    <n v="1487.2000000000039"/>
  </r>
  <r>
    <s v="1019J01MA02"/>
    <s v="1019"/>
    <x v="0"/>
    <s v="J01MA02"/>
    <s v="Ciprofloxacin"/>
    <n v="2175"/>
    <n v="2035"/>
    <n v="2405"/>
    <n v="1965"/>
    <n v="1870"/>
    <n v="1805"/>
    <n v="1675"/>
    <n v="1595"/>
    <n v="1902"/>
    <n v="1962.5"/>
  </r>
  <r>
    <s v="2072J01CF02"/>
    <s v="2072"/>
    <x v="8"/>
    <s v="J01CF02"/>
    <s v="Kloxacillin"/>
    <n v="1120"/>
    <n v="1480"/>
    <n v="1340"/>
    <n v="1360"/>
    <n v="1855"/>
    <n v="1025"/>
    <n v="965"/>
    <n v="1595"/>
    <n v="1475"/>
    <n v="1590"/>
  </r>
  <r>
    <s v="1015J01CF02"/>
    <s v="1015"/>
    <x v="7"/>
    <s v="J01CF02"/>
    <s v="Kloxacillin"/>
    <n v="1010"/>
    <n v="855"/>
    <n v="1155"/>
    <n v="840"/>
    <n v="715"/>
    <n v="1070"/>
    <n v="1240"/>
    <n v="1410"/>
    <n v="1020"/>
    <n v="985"/>
  </r>
  <r>
    <s v="1024J01AA02"/>
    <s v="1024"/>
    <x v="9"/>
    <s v="J01AA02"/>
    <s v="Doxycyklin"/>
    <n v="2340"/>
    <n v="2190"/>
    <n v="1410"/>
    <n v="1885"/>
    <n v="1940"/>
    <n v="1220"/>
    <n v="1330"/>
    <n v="1385"/>
    <n v="1500"/>
    <n v="715"/>
  </r>
  <r>
    <s v="2045J01DD01"/>
    <s v="2045"/>
    <x v="10"/>
    <s v="J01DD01"/>
    <s v="Cefotaxim"/>
    <n v="215"/>
    <n v="187.5"/>
    <n v="865"/>
    <n v="1050"/>
    <n v="1357.5"/>
    <n v="830"/>
    <n v="1252.5"/>
    <n v="1382.5"/>
    <n v="1472.5"/>
    <n v="1210"/>
  </r>
  <r>
    <s v="1017J01DD01"/>
    <s v="1017"/>
    <x v="3"/>
    <s v="J01DD01"/>
    <s v="Cefotaxim"/>
    <n v="577.5"/>
    <n v="727.5"/>
    <n v="850"/>
    <n v="1172.5"/>
    <n v="1002.5"/>
    <n v="1195"/>
    <n v="985"/>
    <n v="1377.5"/>
    <n v="1715"/>
    <n v="1690"/>
  </r>
  <r>
    <s v="2045J01CF02"/>
    <s v="2045"/>
    <x v="10"/>
    <s v="J01CF02"/>
    <s v="Kloxacillin"/>
    <n v="1395"/>
    <n v="1030"/>
    <n v="885"/>
    <n v="600"/>
    <n v="1385"/>
    <n v="565"/>
    <n v="610"/>
    <n v="1275"/>
    <n v="1395"/>
    <n v="1110"/>
  </r>
  <r>
    <s v="1017J01MA12"/>
    <s v="1017"/>
    <x v="3"/>
    <s v="J01MA12"/>
    <s v="Levofloxacin"/>
    <n v="1276"/>
    <n v="1004"/>
    <n v="319"/>
    <n v="863"/>
    <n v="256"/>
    <n v="1914"/>
    <n v="102"/>
    <n v="1225"/>
    <n v="859"/>
    <n v="278"/>
  </r>
  <r>
    <s v="2050J01CF02"/>
    <s v="2050"/>
    <x v="11"/>
    <s v="J01CF02"/>
    <s v="Kloxacillin"/>
    <n v="2020"/>
    <n v="2220"/>
    <n v="2260"/>
    <n v="1880"/>
    <n v="1660"/>
    <n v="1220"/>
    <n v="940"/>
    <n v="1135"/>
    <n v="895"/>
    <n v="975"/>
  </r>
  <r>
    <s v="2066J01DD01"/>
    <s v="2066"/>
    <x v="12"/>
    <s v="J01DD01"/>
    <s v="Cefotaxim"/>
    <n v="285"/>
    <n v="430"/>
    <n v="1052.5"/>
    <n v="1237.5"/>
    <n v="1162.5"/>
    <n v="740"/>
    <n v="692.5"/>
    <n v="1115"/>
    <n v="1132.5"/>
    <n v="1050"/>
  </r>
  <r>
    <s v="2049J01EE01"/>
    <s v="2049"/>
    <x v="4"/>
    <s v="J01EE01"/>
    <s v="Sulfametoxazol och trimetoprim"/>
    <n v="1087.5"/>
    <n v="882.5"/>
    <n v="862.5"/>
    <n v="910"/>
    <n v="1080"/>
    <n v="835"/>
    <n v="1057.5"/>
    <n v="1015"/>
    <n v="1047.5"/>
    <n v="890"/>
  </r>
  <r>
    <s v="2045J01AA02"/>
    <s v="2045"/>
    <x v="10"/>
    <s v="J01AA02"/>
    <s v="Doxycyklin"/>
    <n v="1500"/>
    <n v="1800"/>
    <n v="2200"/>
    <n v="1700"/>
    <n v="1700"/>
    <n v="1500"/>
    <n v="900"/>
    <n v="1000"/>
    <n v="2100"/>
    <n v="2200"/>
  </r>
  <r>
    <s v="7913J01CF05"/>
    <s v="7913"/>
    <x v="2"/>
    <s v="J01CF05"/>
    <s v="Flukloxacillin"/>
    <n v="45"/>
    <n v="322.51"/>
    <n v="508.14"/>
    <n v="649.38"/>
    <n v="613.76"/>
    <n v="744.38"/>
    <n v="941.26"/>
    <n v="975.02"/>
    <n v="1238.76"/>
    <n v="1218.02"/>
  </r>
  <r>
    <s v="2045J01CA04"/>
    <s v="2045"/>
    <x v="10"/>
    <s v="J01CA04"/>
    <s v="Amoxicillin"/>
    <n v="843.77"/>
    <n v="1141.29"/>
    <n v="1060"/>
    <n v="1500"/>
    <n v="1435.98"/>
    <n v="1090"/>
    <n v="965.98"/>
    <n v="960"/>
    <n v="863.35"/>
    <n v="690"/>
  </r>
  <r>
    <s v="2066J01CE01"/>
    <s v="2066"/>
    <x v="12"/>
    <s v="J01CE01"/>
    <s v="Bensylpenicillin"/>
    <n v="638.03"/>
    <n v="708.04"/>
    <n v="897.93"/>
    <n v="710.84999999999991"/>
    <n v="913.56000000000006"/>
    <n v="630.30999999999995"/>
    <n v="674.7299999999999"/>
    <n v="932.96000000000015"/>
    <n v="1024.5900000000011"/>
    <n v="791.35000000000025"/>
  </r>
  <r>
    <s v="1017J01CE01"/>
    <s v="1017"/>
    <x v="3"/>
    <s v="J01CE01"/>
    <s v="Bensylpenicillin"/>
    <n v="1912.54"/>
    <n v="2000.849999999999"/>
    <n v="1832.599999999999"/>
    <n v="1616.059999999999"/>
    <n v="1877.05"/>
    <n v="1116.26"/>
    <n v="527.58000000000004"/>
    <n v="927.43000000000018"/>
    <n v="2021.329999999997"/>
    <n v="2263.050000000002"/>
  </r>
  <r>
    <s v="1006J01CR02"/>
    <s v="1006"/>
    <x v="13"/>
    <s v="J01CR02"/>
    <s v="Amoxicillin och betalaktamashämmare"/>
    <n v="391.71"/>
    <n v="470.05999999999989"/>
    <n v="448.41"/>
    <n v="586.75999999999988"/>
    <n v="821.79000000000008"/>
    <n v="861.80999999999983"/>
    <n v="823.49999999999989"/>
    <n v="925.82999999999925"/>
    <n v="927.14999999999986"/>
    <n v="816.51"/>
  </r>
  <r>
    <s v="1015J01AA02"/>
    <s v="1015"/>
    <x v="7"/>
    <s v="J01AA02"/>
    <s v="Doxycyklin"/>
    <n v="2112"/>
    <n v="2000"/>
    <n v="1400"/>
    <n v="1000"/>
    <n v="1400"/>
    <n v="900"/>
    <n v="800"/>
    <n v="900"/>
    <n v="1500"/>
    <n v="1400"/>
  </r>
  <r>
    <s v="1015J01MA02"/>
    <s v="1015"/>
    <x v="7"/>
    <s v="J01MA02"/>
    <s v="Ciprofloxacin"/>
    <n v="1070"/>
    <n v="1335"/>
    <n v="1030"/>
    <n v="810"/>
    <n v="630"/>
    <n v="750"/>
    <n v="580"/>
    <n v="875"/>
    <n v="580"/>
    <n v="730"/>
  </r>
  <r>
    <s v="1018J01MA02"/>
    <s v="1018"/>
    <x v="14"/>
    <s v="J01MA02"/>
    <s v="Ciprofloxacin"/>
    <n v="595"/>
    <n v="770"/>
    <n v="650"/>
    <n v="1030"/>
    <n v="860"/>
    <n v="780"/>
    <n v="890"/>
    <n v="870"/>
    <n v="1070"/>
    <n v="670"/>
  </r>
  <r>
    <s v="2045J01CR05"/>
    <s v="2045"/>
    <x v="10"/>
    <s v="J01CR05"/>
    <s v="Piperacillin och betalaktamashämmare"/>
    <n v="1203.47"/>
    <n v="1515.8"/>
    <n v="936.65000000000009"/>
    <n v="806.52"/>
    <n v="1018.16"/>
    <n v="1101.0999999999999"/>
    <n v="895.18"/>
    <n v="860.86000000000104"/>
    <n v="963.8200000000021"/>
    <n v="1001.000000000003"/>
  </r>
  <r>
    <s v="2066J01CR05"/>
    <s v="2066"/>
    <x v="12"/>
    <s v="J01CR05"/>
    <s v="Piperacillin och betalaktamashämmare"/>
    <n v="1534.670000000001"/>
    <n v="1581.58"/>
    <n v="715"/>
    <n v="592.02"/>
    <n v="643.5"/>
    <n v="880.87999999999988"/>
    <n v="878.02"/>
    <n v="849.42000000000075"/>
    <n v="646.36000000000126"/>
    <n v="614.90000000000111"/>
  </r>
  <r>
    <s v="1018J01CR05"/>
    <s v="1018"/>
    <x v="14"/>
    <s v="J01CR05"/>
    <s v="Piperacillin och betalaktamashämmare"/>
    <n v="403.83"/>
    <n v="560.56000000000006"/>
    <n v="534.81999999999994"/>
    <n v="852.2800000000002"/>
    <n v="843.69999999999993"/>
    <n v="746.46"/>
    <n v="926.64000000000021"/>
    <n v="815.1000000000015"/>
    <n v="715.00000000000159"/>
    <n v="686.40000000000055"/>
  </r>
  <r>
    <s v="2060J01CF02"/>
    <s v="2060"/>
    <x v="15"/>
    <s v="J01CF02"/>
    <s v="Kloxacillin"/>
    <n v="1100"/>
    <n v="1180"/>
    <n v="1240"/>
    <n v="650"/>
    <n v="850"/>
    <n v="500"/>
    <n v="460"/>
    <n v="770"/>
    <n v="730"/>
    <n v="720"/>
  </r>
  <r>
    <s v="2066J01CF02"/>
    <s v="2066"/>
    <x v="12"/>
    <s v="J01CF02"/>
    <s v="Kloxacillin"/>
    <n v="315"/>
    <n v="535"/>
    <n v="700"/>
    <n v="430"/>
    <n v="810"/>
    <n v="520"/>
    <n v="515"/>
    <n v="770"/>
    <n v="700"/>
    <n v="675"/>
  </r>
  <r>
    <s v="1015J01CE01"/>
    <s v="1015"/>
    <x v="7"/>
    <s v="J01CE01"/>
    <s v="Bensylpenicillin"/>
    <n v="1360.53"/>
    <n v="1399.42"/>
    <n v="1289.48"/>
    <n v="827.4899999999999"/>
    <n v="771.92"/>
    <n v="721.96999999999991"/>
    <n v="663.64"/>
    <n v="738.62"/>
    <n v="555.92999999999995"/>
    <n v="603.65000000000009"/>
  </r>
  <r>
    <s v="2066J01AA02"/>
    <s v="2066"/>
    <x v="12"/>
    <s v="J01AA02"/>
    <s v="Doxycyklin"/>
    <n v="1500"/>
    <n v="1390"/>
    <n v="1200"/>
    <n v="1000"/>
    <n v="1100"/>
    <n v="600"/>
    <n v="700"/>
    <n v="700"/>
    <n v="1100"/>
    <n v="1100"/>
  </r>
  <r>
    <s v="1017J01CR05"/>
    <s v="1017"/>
    <x v="3"/>
    <s v="J01CR05"/>
    <s v="Piperacillin och betalaktamashämmare"/>
    <n v="1144"/>
    <n v="909.48000000000025"/>
    <n v="629.19999999999993"/>
    <n v="923.78"/>
    <n v="1072.5"/>
    <n v="797.94"/>
    <n v="474.75999999999988"/>
    <n v="657.80000000000132"/>
    <n v="812.24000000000149"/>
    <n v="1023.880000000003"/>
  </r>
  <r>
    <s v="1018J01DD01"/>
    <s v="1018"/>
    <x v="14"/>
    <s v="J01DD01"/>
    <s v="Cefotaxim"/>
    <n v="122.5"/>
    <n v="117.5"/>
    <n v="325"/>
    <n v="402.5"/>
    <n v="415"/>
    <n v="702.5"/>
    <n v="495"/>
    <n v="642.5"/>
    <n v="670"/>
    <n v="692.5"/>
  </r>
  <r>
    <s v="1006J01CE02"/>
    <s v="1006"/>
    <x v="13"/>
    <s v="J01CE02"/>
    <s v="Fenoximetylpenicillin"/>
    <n v="117"/>
    <n v="170"/>
    <n v="230.25"/>
    <n v="193"/>
    <n v="144.5"/>
    <n v="144"/>
    <n v="1056"/>
    <n v="624"/>
    <n v="232"/>
    <n v="229"/>
  </r>
  <r>
    <s v="1006J01CF05"/>
    <s v="1006"/>
    <x v="13"/>
    <s v="J01CF05"/>
    <s v="Flukloxacillin"/>
    <n v="316.5"/>
    <n v="394.5"/>
    <n v="313.5"/>
    <n v="345"/>
    <n v="437.5"/>
    <n v="466.25"/>
    <n v="498.75"/>
    <n v="613.75"/>
    <n v="580.25"/>
    <n v="717"/>
  </r>
  <r>
    <s v="2045J01CE02"/>
    <s v="2045"/>
    <x v="10"/>
    <s v="J01CE02"/>
    <s v="Fenoximetylpenicillin"/>
    <n v="1299"/>
    <n v="1238"/>
    <n v="1188.5"/>
    <n v="1428.5"/>
    <n v="1166"/>
    <n v="637.5"/>
    <n v="420"/>
    <n v="612.5"/>
    <n v="1040"/>
    <n v="935"/>
  </r>
  <r>
    <s v="2049J01MA02"/>
    <s v="2049"/>
    <x v="4"/>
    <s v="J01MA02"/>
    <s v="Ciprofloxacin"/>
    <n v="760"/>
    <n v="1030"/>
    <n v="930"/>
    <n v="960"/>
    <n v="1015"/>
    <n v="535"/>
    <n v="305"/>
    <n v="600"/>
    <n v="630"/>
    <n v="420"/>
  </r>
  <r>
    <s v="2046J01AA02"/>
    <s v="2046"/>
    <x v="16"/>
    <s v="J01AA02"/>
    <s v="Doxycyklin"/>
    <n v="1000"/>
    <n v="200"/>
    <n v="1020"/>
    <n v="400"/>
    <n v="700"/>
    <n v="550"/>
    <n v="600"/>
    <n v="600"/>
    <m/>
    <m/>
  </r>
  <r>
    <s v="2045J01CF05"/>
    <s v="2045"/>
    <x v="10"/>
    <s v="J01CF05"/>
    <s v="Flukloxacillin"/>
    <n v="820.75"/>
    <n v="514.5"/>
    <n v="367.5"/>
    <n v="748.5"/>
    <n v="600"/>
    <n v="570"/>
    <n v="362.5"/>
    <n v="600"/>
    <n v="532.5"/>
    <n v="500"/>
  </r>
  <r>
    <s v="1019J01DD01"/>
    <s v="1019"/>
    <x v="0"/>
    <s v="J01DD01"/>
    <s v="Cefotaxim"/>
    <n v="235"/>
    <n v="225"/>
    <n v="1170"/>
    <n v="525"/>
    <n v="455"/>
    <n v="480"/>
    <n v="607.5"/>
    <n v="585"/>
    <n v="577.5"/>
    <n v="595"/>
  </r>
  <r>
    <s v="1019J01EE01"/>
    <s v="1019"/>
    <x v="0"/>
    <s v="J01EE01"/>
    <s v="Sulfametoxazol och trimetoprim"/>
    <n v="1280"/>
    <n v="1187.5"/>
    <n v="990"/>
    <n v="655"/>
    <n v="857.5"/>
    <n v="600"/>
    <n v="737.5"/>
    <n v="585"/>
    <n v="910"/>
    <n v="697.5"/>
  </r>
  <r>
    <s v="1015J01CA08"/>
    <s v="1015"/>
    <x v="7"/>
    <s v="J01CA08"/>
    <s v="Pivmecillinam"/>
    <n v="656.68000000000006"/>
    <n v="676.67"/>
    <n v="530"/>
    <n v="430"/>
    <n v="500"/>
    <n v="490"/>
    <n v="490"/>
    <n v="580.03"/>
    <n v="550.2199999999998"/>
    <n v="620.30999999999972"/>
  </r>
  <r>
    <s v="1018J01CA08"/>
    <s v="1018"/>
    <x v="14"/>
    <s v="J01CA08"/>
    <s v="Pivmecillinam"/>
    <n v="386.64"/>
    <n v="433.30999999999989"/>
    <n v="310"/>
    <n v="530"/>
    <n v="510"/>
    <n v="470"/>
    <n v="600"/>
    <n v="580.02"/>
    <n v="496.85999999999979"/>
    <n v="333.49999999999989"/>
  </r>
  <r>
    <s v="1017J01CA04"/>
    <s v="1017"/>
    <x v="3"/>
    <s v="J01CA04"/>
    <s v="Amoxicillin"/>
    <n v="486.24999999999989"/>
    <n v="513.91999999999996"/>
    <n v="425.93999999999988"/>
    <n v="730"/>
    <n v="583.33000000000004"/>
    <n v="315"/>
    <n v="228.33"/>
    <n v="573.32999999999993"/>
    <n v="3400"/>
    <n v="310"/>
  </r>
  <r>
    <s v="1006J01CA04"/>
    <s v="1006"/>
    <x v="13"/>
    <s v="J01CA04"/>
    <s v="Amoxicillin"/>
    <n v="295.64"/>
    <n v="357.01"/>
    <n v="451.67"/>
    <n v="276.68000000000012"/>
    <n v="236.7"/>
    <n v="212.32"/>
    <n v="225"/>
    <n v="570"/>
    <n v="345"/>
    <n v="217"/>
  </r>
  <r>
    <s v="1013J01CF02"/>
    <s v="1013"/>
    <x v="17"/>
    <s v="J01CF02"/>
    <s v="Kloxacillin"/>
    <n v="515"/>
    <n v="415"/>
    <n v="690"/>
    <n v="515"/>
    <n v="535"/>
    <n v="395"/>
    <n v="380"/>
    <n v="555"/>
    <n v="520"/>
    <n v="525"/>
  </r>
  <r>
    <s v="1015J01CA04"/>
    <s v="1015"/>
    <x v="7"/>
    <s v="J01CA04"/>
    <s v="Amoxicillin"/>
    <n v="1264.01"/>
    <n v="1269.8599999999999"/>
    <n v="1070"/>
    <n v="770"/>
    <n v="838.32999999999993"/>
    <n v="648.96999999999991"/>
    <n v="811.32"/>
    <n v="553.32999999999993"/>
    <n v="454"/>
    <n v="350"/>
  </r>
  <r>
    <s v="1013J01CR05"/>
    <s v="1013"/>
    <x v="17"/>
    <s v="J01CR05"/>
    <s v="Piperacillin och betalaktamashämmare"/>
    <n v="654.36000000000013"/>
    <n v="600.6"/>
    <n v="323.17999999999989"/>
    <n v="626.34"/>
    <n v="572"/>
    <n v="640.64"/>
    <n v="623.48"/>
    <n v="549.12000000000137"/>
    <n v="457.60000000000059"/>
    <n v="489.06000000000051"/>
  </r>
  <r>
    <s v="1013J01DD01"/>
    <s v="1013"/>
    <x v="17"/>
    <s v="J01DD01"/>
    <s v="Cefotaxim"/>
    <n v="170"/>
    <n v="142.5"/>
    <n v="462.5"/>
    <n v="452.5"/>
    <n v="427.5"/>
    <n v="482.5"/>
    <n v="410"/>
    <n v="547.5"/>
    <n v="635"/>
    <n v="720"/>
  </r>
  <r>
    <s v="2045J01CE01"/>
    <s v="2045"/>
    <x v="10"/>
    <s v="J01CE01"/>
    <s v="Bensylpenicillin"/>
    <n v="799.67999999999984"/>
    <n v="1049.01"/>
    <n v="912.95999999999981"/>
    <n v="1341.17"/>
    <n v="891.37"/>
    <n v="733.04"/>
    <n v="485.93999999999988"/>
    <n v="530.35"/>
    <n v="855.28999999999974"/>
    <n v="758.05"/>
  </r>
  <r>
    <s v="1006J01MA02"/>
    <s v="1006"/>
    <x v="13"/>
    <s v="J01MA02"/>
    <s v="Ciprofloxacin"/>
    <n v="150"/>
    <n v="150"/>
    <n v="172.5"/>
    <n v="70"/>
    <n v="147.5"/>
    <n v="150"/>
    <n v="1375"/>
    <n v="515"/>
    <n v="222.5"/>
    <n v="237.5"/>
  </r>
  <r>
    <s v="1018J01CF05"/>
    <s v="1018"/>
    <x v="14"/>
    <s v="J01CF05"/>
    <s v="Flukloxacillin"/>
    <n v="345.25"/>
    <n v="641.25"/>
    <n v="587.75"/>
    <n v="439.75"/>
    <n v="506.25"/>
    <n v="380"/>
    <n v="553.75"/>
    <n v="512.5"/>
    <n v="552.5"/>
    <n v="675"/>
  </r>
  <r>
    <s v="7913J01XE01"/>
    <s v="7913"/>
    <x v="2"/>
    <s v="J01XE01"/>
    <s v="Nitrofurantoin"/>
    <n v="188.75"/>
    <n v="290"/>
    <n v="281.25"/>
    <n v="200"/>
    <n v="232.5"/>
    <n v="330"/>
    <n v="438.75"/>
    <n v="511.25"/>
    <n v="531.25"/>
    <n v="626.25"/>
  </r>
  <r>
    <s v="2066J01MA02"/>
    <s v="2066"/>
    <x v="12"/>
    <s v="J01MA02"/>
    <s v="Ciprofloxacin"/>
    <n v="1120"/>
    <n v="1050"/>
    <n v="1090"/>
    <n v="890"/>
    <n v="590"/>
    <n v="652.5"/>
    <n v="345"/>
    <n v="505"/>
    <n v="525"/>
    <n v="450"/>
  </r>
  <r>
    <s v="2072J01AA02"/>
    <s v="2072"/>
    <x v="8"/>
    <s v="J01AA02"/>
    <s v="Doxycyklin"/>
    <n v="320"/>
    <n v="405"/>
    <n v="500"/>
    <n v="405"/>
    <n v="310"/>
    <n v="500"/>
    <n v="400"/>
    <n v="505"/>
    <n v="400"/>
    <n v="500"/>
  </r>
  <r>
    <s v="1013J01AA02"/>
    <s v="1013"/>
    <x v="17"/>
    <s v="J01AA02"/>
    <s v="Doxycyklin"/>
    <n v="500"/>
    <n v="300"/>
    <n v="800"/>
    <n v="500"/>
    <n v="700"/>
    <n v="400"/>
    <n v="400"/>
    <n v="500"/>
    <n v="600"/>
    <n v="1200"/>
  </r>
  <r>
    <s v="2066J01CA04"/>
    <s v="2066"/>
    <x v="12"/>
    <s v="J01CA04"/>
    <s v="Amoxicillin"/>
    <n v="1546.67"/>
    <n v="1240.3699999999999"/>
    <n v="1087.03"/>
    <n v="1040.0899999999999"/>
    <n v="961.48000000000013"/>
    <n v="422.5800000000001"/>
    <n v="490.2600000000001"/>
    <n v="499.67"/>
    <n v="200"/>
    <n v="56"/>
  </r>
  <r>
    <s v="1015J01CE02"/>
    <s v="1015"/>
    <x v="7"/>
    <s v="J01CE02"/>
    <s v="Fenoximetylpenicillin"/>
    <n v="1185"/>
    <n v="1289"/>
    <n v="1078"/>
    <n v="588"/>
    <n v="552"/>
    <n v="540"/>
    <n v="240"/>
    <n v="480"/>
    <n v="465"/>
    <n v="405"/>
  </r>
  <r>
    <s v="1018J01CE02"/>
    <s v="1018"/>
    <x v="14"/>
    <s v="J01CE02"/>
    <s v="Fenoximetylpenicillin"/>
    <n v="228"/>
    <n v="356.5"/>
    <n v="180"/>
    <n v="608"/>
    <n v="426"/>
    <n v="300"/>
    <n v="150"/>
    <n v="480"/>
    <n v="460"/>
    <n v="395"/>
  </r>
  <r>
    <s v="1019J01CF02"/>
    <s v="1019"/>
    <x v="0"/>
    <s v="J01CF02"/>
    <s v="Kloxacillin"/>
    <n v="450"/>
    <n v="465"/>
    <n v="660"/>
    <n v="575"/>
    <n v="510"/>
    <n v="365"/>
    <n v="405"/>
    <n v="480"/>
    <n v="645"/>
    <n v="465"/>
  </r>
  <r>
    <s v="1015J01CR02"/>
    <s v="1015"/>
    <x v="7"/>
    <s v="J01CR02"/>
    <s v="Amoxicillin och betalaktamashämmare"/>
    <n v="350"/>
    <n v="180"/>
    <n v="160"/>
    <n v="158.35"/>
    <n v="192.49"/>
    <n v="283.37999999999988"/>
    <n v="315.05"/>
    <n v="465.06999999999988"/>
    <n v="456.58999999999992"/>
    <n v="581.61999999999989"/>
  </r>
  <r>
    <s v="1020J01DD01"/>
    <s v="1020"/>
    <x v="6"/>
    <s v="J01DD01"/>
    <s v="Cefotaxim"/>
    <n v="155"/>
    <n v="130"/>
    <n v="242.5"/>
    <n v="280"/>
    <n v="282.5"/>
    <n v="297.5"/>
    <n v="437.5"/>
    <n v="465"/>
    <n v="285"/>
    <n v="295"/>
  </r>
  <r>
    <s v="2023J01AA02"/>
    <s v="2023"/>
    <x v="18"/>
    <s v="J01AA02"/>
    <s v="Doxycyklin"/>
    <n v="750"/>
    <n v="2160"/>
    <n v="600"/>
    <n v="950"/>
    <n v="600"/>
    <n v="670"/>
    <n v="525"/>
    <n v="460"/>
    <n v="790"/>
    <n v="645"/>
  </r>
  <r>
    <s v="1019J01DH02"/>
    <s v="1019"/>
    <x v="0"/>
    <s v="J01DH02"/>
    <s v="Meropenem"/>
    <n v="771.21"/>
    <n v="512.90000000000009"/>
    <n v="881.03999999999985"/>
    <n v="572.87"/>
    <n v="489.56999999999988"/>
    <n v="536.24999999999989"/>
    <n v="716.02"/>
    <n v="459.69999999999987"/>
    <n v="712.6999999999997"/>
    <n v="609.45000000000027"/>
  </r>
  <r>
    <s v="2066J01CE02"/>
    <s v="2066"/>
    <x v="12"/>
    <s v="J01CE02"/>
    <s v="Fenoximetylpenicillin"/>
    <n v="588"/>
    <n v="588"/>
    <n v="539"/>
    <n v="532"/>
    <n v="470"/>
    <n v="240"/>
    <n v="130"/>
    <n v="450"/>
    <n v="555"/>
    <n v="460"/>
  </r>
  <r>
    <s v="1017J01FF01"/>
    <s v="1017"/>
    <x v="3"/>
    <s v="J01FF01"/>
    <s v="Klindamycin"/>
    <n v="834.64000000000021"/>
    <n v="457.74"/>
    <n v="568.89"/>
    <n v="672.73000000000013"/>
    <n v="482.25"/>
    <n v="405.43"/>
    <n v="325.99"/>
    <n v="431.6"/>
    <n v="440.35999999999962"/>
    <n v="503.54999999999961"/>
  </r>
  <r>
    <s v="1017J01MA14"/>
    <s v="1017"/>
    <x v="3"/>
    <s v="J01MA14"/>
    <s v="Moxifloxacin"/>
    <n v="105"/>
    <n v="56"/>
    <n v="80"/>
    <n v="45"/>
    <n v="66"/>
    <n v="104"/>
    <n v="263"/>
    <n v="429"/>
    <n v="202"/>
    <n v="68"/>
  </r>
  <r>
    <s v="1023J01DD01"/>
    <s v="1023"/>
    <x v="19"/>
    <s v="J01DD01"/>
    <s v="Cefotaxim"/>
    <n v="208.75"/>
    <n v="340"/>
    <n v="315"/>
    <n v="347.5"/>
    <n v="383.75"/>
    <n v="232.5"/>
    <n v="306.25"/>
    <n v="423.75"/>
    <n v="382.5"/>
    <n v="406.25"/>
  </r>
  <r>
    <s v="1006J01EE01"/>
    <s v="1006"/>
    <x v="13"/>
    <s v="J01EE01"/>
    <s v="Sulfametoxazol och trimetoprim"/>
    <n v="70"/>
    <n v="252.5"/>
    <n v="305"/>
    <n v="300"/>
    <n v="290"/>
    <n v="285"/>
    <n v="362.5"/>
    <n v="420"/>
    <n v="427.5"/>
    <n v="395"/>
  </r>
  <r>
    <s v="1015J01FF01"/>
    <s v="1015"/>
    <x v="7"/>
    <s v="J01FF01"/>
    <s v="Klindamycin"/>
    <n v="436.99999999999989"/>
    <n v="460.81"/>
    <n v="205.4"/>
    <n v="370.8"/>
    <n v="274.08999999999997"/>
    <n v="321.55"/>
    <n v="421.54"/>
    <n v="413.12999999999988"/>
    <n v="330.16"/>
    <n v="337.40000000000009"/>
  </r>
  <r>
    <s v="1011J01DD01"/>
    <s v="1011"/>
    <x v="1"/>
    <s v="J01DD01"/>
    <s v="Cefotaxim"/>
    <n v="227.5"/>
    <n v="310"/>
    <n v="282.5"/>
    <n v="235"/>
    <n v="257.5"/>
    <n v="410"/>
    <n v="525"/>
    <n v="412.5"/>
    <n v="285"/>
    <n v="320"/>
  </r>
  <r>
    <s v="2045J01DH02"/>
    <s v="2045"/>
    <x v="10"/>
    <s v="J01DH02"/>
    <s v="Meropenem"/>
    <n v="168.18"/>
    <n v="286.45999999999998"/>
    <n v="199.86999999999989"/>
    <n v="271.45"/>
    <n v="309.7399999999999"/>
    <n v="259.79000000000002"/>
    <n v="239.79"/>
    <n v="401.30999999999989"/>
    <n v="279.74999999999989"/>
    <n v="316.39000000000038"/>
  </r>
  <r>
    <s v="1017J01AA02"/>
    <s v="1017"/>
    <x v="3"/>
    <s v="J01AA02"/>
    <s v="Doxycyklin"/>
    <n v="300"/>
    <n v="500"/>
    <n v="400"/>
    <n v="300"/>
    <n v="500"/>
    <n v="300"/>
    <n v="800"/>
    <n v="400"/>
    <n v="600"/>
    <n v="1100"/>
  </r>
  <r>
    <s v="1006J01CF02"/>
    <s v="1006"/>
    <x v="13"/>
    <s v="J01CF02"/>
    <s v="Kloxacillin"/>
    <n v="70"/>
    <n v="230"/>
    <n v="235"/>
    <n v="35"/>
    <n v="205"/>
    <n v="260"/>
    <n v="2050"/>
    <n v="400"/>
    <n v="150"/>
    <n v="345"/>
  </r>
  <r>
    <s v="1011J01CR05"/>
    <s v="1011"/>
    <x v="1"/>
    <s v="J01CR05"/>
    <s v="Piperacillin och betalaktamashämmare"/>
    <n v="645.19999999999993"/>
    <n v="594.88"/>
    <n v="420.42"/>
    <n v="531.96"/>
    <n v="551.98"/>
    <n v="540.54000000000008"/>
    <n v="471.9"/>
    <n v="397.54"/>
    <n v="511.9400000000004"/>
    <n v="394.68000000000029"/>
  </r>
  <r>
    <s v="1015J01DH02"/>
    <s v="1015"/>
    <x v="7"/>
    <s v="J01DH02"/>
    <s v="Meropenem"/>
    <n v="521.29999999999995"/>
    <n v="859.31"/>
    <n v="899.14999999999986"/>
    <n v="599.41999999999996"/>
    <n v="626.13000000000011"/>
    <n v="729.32999999999993"/>
    <n v="676.07999999999993"/>
    <n v="386.3600000000003"/>
    <n v="462.95"/>
    <n v="492.9500000000001"/>
  </r>
  <r>
    <s v="1019J01CF05"/>
    <s v="1019"/>
    <x v="0"/>
    <s v="J01CF05"/>
    <s v="Flukloxacillin"/>
    <n v="219.75"/>
    <n v="333"/>
    <n v="283"/>
    <n v="249.5"/>
    <n v="200"/>
    <n v="192.5"/>
    <n v="222.5"/>
    <n v="380"/>
    <n v="322.5"/>
    <n v="400"/>
  </r>
  <r>
    <s v="2049J01CF05"/>
    <s v="2049"/>
    <x v="4"/>
    <s v="J01CF05"/>
    <s v="Flukloxacillin"/>
    <n v="214.5"/>
    <n v="122.5"/>
    <n v="220.5"/>
    <n v="299"/>
    <n v="300"/>
    <n v="197.5"/>
    <n v="325"/>
    <n v="375"/>
    <n v="350"/>
    <n v="225"/>
  </r>
  <r>
    <s v="2066J01CR02"/>
    <s v="2066"/>
    <x v="12"/>
    <s v="J01CR02"/>
    <s v="Amoxicillin och betalaktamashämmare"/>
    <n v="187.47"/>
    <n v="436.71999999999991"/>
    <n v="445.72"/>
    <n v="458.22"/>
    <n v="293.01"/>
    <n v="383.72"/>
    <n v="291.02999999999997"/>
    <n v="361.38000000000011"/>
    <n v="398.42"/>
    <n v="516.09999999999991"/>
  </r>
  <r>
    <s v="2066J01CA08"/>
    <s v="2066"/>
    <x v="12"/>
    <s v="J01CA08"/>
    <s v="Pivmecillinam"/>
    <n v="323.33999999999997"/>
    <n v="390"/>
    <n v="430"/>
    <n v="460"/>
    <n v="300"/>
    <n v="300"/>
    <n v="290"/>
    <n v="360"/>
    <n v="266.77"/>
    <n v="246.79"/>
  </r>
  <r>
    <s v="2045J01CA08"/>
    <s v="2045"/>
    <x v="10"/>
    <s v="J01CA08"/>
    <s v="Pivmecillinam"/>
    <n v="470"/>
    <n v="620.07000000000005"/>
    <n v="406.65"/>
    <n v="446.65"/>
    <n v="476.65"/>
    <n v="400"/>
    <n v="470"/>
    <n v="355"/>
    <n v="376.77"/>
    <n v="313.49"/>
  </r>
  <r>
    <s v="2037J01CR05"/>
    <s v="2037"/>
    <x v="5"/>
    <s v="J01CR05"/>
    <s v="Piperacillin och betalaktamashämmare"/>
    <n v="400.4"/>
    <n v="429"/>
    <n v="243.1"/>
    <n v="348.92"/>
    <n v="420.42"/>
    <n v="331.76"/>
    <n v="337.48"/>
    <n v="348.92000000000019"/>
    <n v="429.00000000000131"/>
    <n v="460.46"/>
  </r>
  <r>
    <s v="2045J01FF01"/>
    <s v="2045"/>
    <x v="10"/>
    <s v="J01FF01"/>
    <s v="Klindamycin"/>
    <n v="553.34"/>
    <n v="534.79"/>
    <n v="467.1"/>
    <n v="576.95000000000005"/>
    <n v="419.25"/>
    <n v="422.53"/>
    <n v="329.91"/>
    <n v="347.52"/>
    <n v="398.97"/>
    <n v="346.54999999999961"/>
  </r>
  <r>
    <s v="1019J01XD01"/>
    <s v="1019"/>
    <x v="0"/>
    <s v="J01XD01"/>
    <s v="Metronidazol"/>
    <n v="283.36"/>
    <n v="316.69999999999987"/>
    <n v="676.88999999999976"/>
    <n v="206.69"/>
    <n v="196.68"/>
    <n v="333.37"/>
    <n v="330.02"/>
    <n v="346.69"/>
    <n v="353.35"/>
    <n v="406.7"/>
  </r>
  <r>
    <s v="1017J01DH02"/>
    <s v="1017"/>
    <x v="3"/>
    <s v="J01DH02"/>
    <s v="Meropenem"/>
    <n v="228.22"/>
    <n v="286.43"/>
    <n v="206.52"/>
    <n v="234.81"/>
    <n v="364.68"/>
    <n v="283.05"/>
    <n v="183.18"/>
    <n v="333.0200000000001"/>
    <n v="436.26000000000022"/>
    <n v="497.9"/>
  </r>
  <r>
    <s v="1017J01CF05"/>
    <s v="1017"/>
    <x v="3"/>
    <s v="J01CF05"/>
    <s v="Flukloxacillin"/>
    <n v="474.5"/>
    <n v="441"/>
    <n v="281.75"/>
    <n v="373.75"/>
    <n v="300"/>
    <n v="203.75"/>
    <n v="257.5"/>
    <n v="331.25"/>
    <n v="362.5"/>
    <n v="568.75"/>
  </r>
  <r>
    <s v="1017J01MA02"/>
    <s v="1017"/>
    <x v="3"/>
    <s v="J01MA02"/>
    <s v="Ciprofloxacin"/>
    <n v="455"/>
    <n v="450"/>
    <n v="420"/>
    <n v="485"/>
    <n v="400"/>
    <n v="430"/>
    <n v="130"/>
    <n v="330"/>
    <n v="440"/>
    <n v="505"/>
  </r>
  <r>
    <s v="2040J01MA02"/>
    <s v="2040"/>
    <x v="20"/>
    <s v="J01MA02"/>
    <s v="Ciprofloxacin"/>
    <n v="70"/>
    <n v="65"/>
    <n v="30"/>
    <n v="52.5"/>
    <n v="97.5"/>
    <n v="197.5"/>
    <n v="837"/>
    <n v="327.5"/>
    <n v="120"/>
    <n v="75"/>
  </r>
  <r>
    <s v="2047J01CF05"/>
    <s v="2047"/>
    <x v="21"/>
    <s v="J01CF05"/>
    <s v="Flukloxacillin"/>
    <n v="269.5"/>
    <n v="196"/>
    <n v="220.5"/>
    <n v="199.5"/>
    <n v="175"/>
    <n v="170"/>
    <n v="150"/>
    <n v="325"/>
    <n v="250"/>
    <n v="325"/>
  </r>
  <r>
    <s v="2040J01CR02"/>
    <s v="2040"/>
    <x v="20"/>
    <s v="J01CR02"/>
    <s v="Amoxicillin och betalaktamashämmare"/>
    <n v="50"/>
    <n v="30"/>
    <n v="121.69"/>
    <n v="168.37"/>
    <n v="166.7"/>
    <n v="293.39999999999998"/>
    <n v="281.73"/>
    <n v="319.08"/>
    <n v="248.37"/>
    <n v="133.51"/>
  </r>
  <r>
    <s v="2049J01DD01"/>
    <s v="2049"/>
    <x v="4"/>
    <s v="J01DD01"/>
    <s v="Cefotaxim"/>
    <n v="230"/>
    <n v="175"/>
    <n v="537.5"/>
    <n v="547.5"/>
    <n v="342.5"/>
    <n v="470"/>
    <n v="312.5"/>
    <n v="315"/>
    <n v="350"/>
    <n v="370"/>
  </r>
  <r>
    <s v="1017J01CE02"/>
    <s v="1017"/>
    <x v="3"/>
    <s v="J01CE02"/>
    <s v="Fenoximetylpenicillin"/>
    <n v="674"/>
    <n v="625"/>
    <n v="544.5"/>
    <n v="424"/>
    <n v="245"/>
    <n v="222"/>
    <n v="56"/>
    <n v="312"/>
    <n v="688"/>
    <n v="452"/>
  </r>
  <r>
    <s v="1006J01FA09"/>
    <s v="1006"/>
    <x v="13"/>
    <s v="J01FA09"/>
    <s v="Klaritromycin"/>
    <n v="68"/>
    <n v="60"/>
    <n v="168"/>
    <n v="234"/>
    <n v="42"/>
    <n v="168"/>
    <n v="126"/>
    <n v="308"/>
    <n v="336"/>
    <n v="455"/>
  </r>
  <r>
    <s v="2045J01EE01"/>
    <s v="2045"/>
    <x v="10"/>
    <s v="J01EE01"/>
    <s v="Sulfametoxazol och trimetoprim"/>
    <n v="200"/>
    <n v="330"/>
    <n v="247.5"/>
    <n v="300"/>
    <n v="285"/>
    <n v="285"/>
    <n v="225"/>
    <n v="305"/>
    <n v="477.5"/>
    <n v="550"/>
  </r>
  <r>
    <s v="3018J01CE02"/>
    <s v="3018"/>
    <x v="22"/>
    <s v="J01CE02"/>
    <s v="Fenoximetylpenicillin"/>
    <n v="606.25"/>
    <n v="609.5"/>
    <n v="611.75"/>
    <n v="699.75"/>
    <n v="587.75"/>
    <n v="380"/>
    <n v="245"/>
    <n v="300.5"/>
    <n v="519.5"/>
    <n v="66"/>
  </r>
  <r>
    <s v="1018J01CA04"/>
    <s v="1018"/>
    <x v="14"/>
    <s v="J01CA04"/>
    <s v="Amoxicillin"/>
    <n v="304.29000000000002"/>
    <n v="307.25"/>
    <n v="410.52"/>
    <n v="766.93999999999994"/>
    <n v="708.33"/>
    <n v="587.97"/>
    <n v="456.65"/>
    <n v="300"/>
    <n v="40"/>
    <n v="266.33"/>
  </r>
  <r>
    <s v="1013J01CE02"/>
    <s v="1013"/>
    <x v="17"/>
    <s v="J01CE02"/>
    <s v="Fenoximetylpenicillin"/>
    <n v="295"/>
    <n v="245"/>
    <n v="294"/>
    <n v="441"/>
    <n v="208"/>
    <n v="240"/>
    <n v="60"/>
    <n v="300"/>
    <n v="335"/>
    <n v="430"/>
  </r>
  <r>
    <s v="1006J01MA12"/>
    <s v="1006"/>
    <x v="13"/>
    <s v="J01MA12"/>
    <s v="Levofloxacin"/>
    <n v="259.5"/>
    <n v="152.5"/>
    <n v="360"/>
    <n v="273"/>
    <n v="269.5"/>
    <n v="374.5"/>
    <n v="355.5"/>
    <n v="294"/>
    <n v="351"/>
    <n v="261"/>
  </r>
  <r>
    <s v="1024J01CE01"/>
    <s v="1024"/>
    <x v="9"/>
    <s v="J01CE01"/>
    <s v="Bensylpenicillin"/>
    <n v="264.8900000000001"/>
    <n v="274.89"/>
    <n v="299.88000000000011"/>
    <n v="269.33999999999997"/>
    <n v="358.19"/>
    <n v="299.88"/>
    <n v="299.88"/>
    <n v="291.55000000000013"/>
    <n v="305.45999999999998"/>
    <n v="316.54000000000008"/>
  </r>
  <r>
    <s v="2049J01CA08"/>
    <s v="2049"/>
    <x v="4"/>
    <s v="J01CA08"/>
    <s v="Pivmecillinam"/>
    <n v="120.04"/>
    <n v="183.33"/>
    <n v="190"/>
    <n v="154.66999999999999"/>
    <n v="270"/>
    <n v="220"/>
    <n v="310"/>
    <n v="290"/>
    <n v="293.38"/>
    <n v="406.87"/>
  </r>
  <r>
    <s v="1013J01MA02"/>
    <s v="1013"/>
    <x v="17"/>
    <s v="J01MA02"/>
    <s v="Ciprofloxacin"/>
    <n v="390"/>
    <n v="270"/>
    <n v="450"/>
    <n v="340"/>
    <n v="330"/>
    <n v="320"/>
    <n v="310"/>
    <n v="280"/>
    <n v="250"/>
    <n v="310"/>
  </r>
  <r>
    <s v="1020J01FF01"/>
    <s v="1020"/>
    <x v="6"/>
    <s v="J01FF01"/>
    <s v="Klindamycin"/>
    <n v="161.55000000000001"/>
    <n v="84.12"/>
    <n v="138.27000000000001"/>
    <n v="130.09"/>
    <n v="97.44"/>
    <n v="169.08"/>
    <n v="236.49"/>
    <n v="276.51000000000022"/>
    <n v="139.30000000000001"/>
    <n v="105.94"/>
  </r>
  <r>
    <s v="1013J01CE01"/>
    <s v="1013"/>
    <x v="17"/>
    <s v="J01CE01"/>
    <s v="Bensylpenicillin"/>
    <n v="517.0200000000001"/>
    <n v="428.16000000000008"/>
    <n v="686.39"/>
    <n v="683.06000000000006"/>
    <n v="658.07"/>
    <n v="341.53"/>
    <n v="208.25"/>
    <n v="274.8900000000001"/>
    <n v="358.19000000000023"/>
    <n v="399.84000000000009"/>
  </r>
  <r>
    <s v="1023J01CA04"/>
    <s v="1023"/>
    <x v="19"/>
    <s v="J01CA04"/>
    <s v="Amoxicillin"/>
    <n v="123.08"/>
    <n v="18.350000000000001"/>
    <n v="28.39"/>
    <n v="23.38"/>
    <n v="21.71"/>
    <n v="139.96"/>
    <n v="241.24"/>
    <n v="265.57000000000011"/>
    <n v="270.55999999999989"/>
    <n v="191.59"/>
  </r>
  <r>
    <s v="1011J01DH02"/>
    <s v="1011"/>
    <x v="1"/>
    <s v="J01DH02"/>
    <s v="Meropenem"/>
    <n v="319.8"/>
    <n v="283.14999999999998"/>
    <n v="271.49"/>
    <n v="194.87"/>
    <n v="226.52"/>
    <n v="269.78999999999991"/>
    <n v="271.45999999999998"/>
    <n v="264.77999999999997"/>
    <n v="283.06"/>
    <n v="236.45999999999989"/>
  </r>
  <r>
    <s v="1006J01XX09"/>
    <s v="1006"/>
    <x v="13"/>
    <s v="J01XX09"/>
    <s v="Daptomycin"/>
    <s v="0"/>
    <s v="0"/>
    <n v="7.5"/>
    <n v="10"/>
    <n v="23.75"/>
    <n v="16.25"/>
    <n v="257.5"/>
    <n v="262.5"/>
    <n v="13.75"/>
    <n v="96.25"/>
  </r>
  <r>
    <s v="7011J01CA04"/>
    <s v="7011"/>
    <x v="23"/>
    <s v="J01CA04"/>
    <s v="Amoxicillin"/>
    <n v="281.24"/>
    <n v="233.92"/>
    <n v="198.61"/>
    <n v="149.94999999999999"/>
    <n v="175.31"/>
    <n v="221.96"/>
    <n v="281.60000000000002"/>
    <n v="255.31"/>
    <n v="226.03"/>
    <n v="206.03"/>
  </r>
  <r>
    <s v="1018J01CE01"/>
    <s v="1018"/>
    <x v="14"/>
    <s v="J01CE01"/>
    <s v="Bensylpenicillin"/>
    <n v="176.04"/>
    <n v="174.93"/>
    <n v="422.07"/>
    <n v="374.86"/>
    <n v="363.75"/>
    <n v="280.45"/>
    <n v="222.14"/>
    <n v="252.69"/>
    <n v="241.02"/>
    <n v="224.91"/>
  </r>
  <r>
    <s v="1013J01CF05"/>
    <s v="1013"/>
    <x v="17"/>
    <s v="J01CF05"/>
    <s v="Flukloxacillin"/>
    <n v="98.5"/>
    <n v="197"/>
    <n v="172.5"/>
    <n v="224.5"/>
    <n v="200"/>
    <n v="195"/>
    <n v="175"/>
    <n v="250"/>
    <n v="250"/>
    <n v="240"/>
  </r>
  <r>
    <s v="2049J01CA04"/>
    <s v="2049"/>
    <x v="4"/>
    <s v="J01CA04"/>
    <s v="Amoxicillin"/>
    <n v="221.29"/>
    <n v="137.99"/>
    <n v="200"/>
    <n v="330"/>
    <n v="360"/>
    <n v="320.32"/>
    <n v="415.31000000000012"/>
    <n v="248.33"/>
    <n v="321.33999999999997"/>
    <n v="150"/>
  </r>
  <r>
    <s v="2049J01CF02"/>
    <s v="2049"/>
    <x v="4"/>
    <s v="J01CF02"/>
    <s v="Kloxacillin"/>
    <n v="245"/>
    <n v="265"/>
    <n v="160"/>
    <n v="355"/>
    <n v="450"/>
    <n v="460"/>
    <n v="305"/>
    <n v="245"/>
    <n v="315"/>
    <n v="180"/>
  </r>
  <r>
    <s v="3035J01XX09"/>
    <s v="3035"/>
    <x v="24"/>
    <s v="J01XX09"/>
    <s v="Daptomycin"/>
    <m/>
    <m/>
    <m/>
    <m/>
    <m/>
    <m/>
    <m/>
    <n v="240"/>
    <m/>
    <m/>
  </r>
  <r>
    <s v="1018J01AA02"/>
    <s v="1018"/>
    <x v="14"/>
    <s v="J01AA02"/>
    <s v="Doxycyklin"/>
    <n v="300"/>
    <n v="100"/>
    <s v="0"/>
    <n v="220"/>
    <n v="320"/>
    <n v="240"/>
    <n v="460"/>
    <n v="240"/>
    <n v="460"/>
    <n v="400"/>
  </r>
  <r>
    <s v="1024J01CR05"/>
    <s v="1024"/>
    <x v="9"/>
    <s v="J01CR05"/>
    <s v="Piperacillin och betalaktamashämmare"/>
    <n v="148.72"/>
    <n v="177.32"/>
    <n v="94.38"/>
    <n v="154.44"/>
    <n v="200.2"/>
    <n v="151.58000000000001"/>
    <n v="220.22"/>
    <n v="237.38000000000011"/>
    <n v="280.27999999999997"/>
    <n v="311.74"/>
  </r>
  <r>
    <s v="3035J01CE02"/>
    <s v="3035"/>
    <x v="24"/>
    <s v="J01CE02"/>
    <s v="Fenoximetylpenicillin"/>
    <n v="278"/>
    <n v="340"/>
    <n v="369"/>
    <n v="180.75"/>
    <n v="408"/>
    <n v="197.5"/>
    <n v="175"/>
    <n v="235"/>
    <n v="335"/>
    <n v="402.5"/>
  </r>
  <r>
    <s v="2050J01DD01"/>
    <s v="2050"/>
    <x v="11"/>
    <s v="J01DD01"/>
    <s v="Cefotaxim"/>
    <n v="50"/>
    <n v="75"/>
    <n v="115"/>
    <n v="112.5"/>
    <n v="140"/>
    <n v="90"/>
    <n v="210"/>
    <n v="230"/>
    <n v="252.5"/>
    <n v="230"/>
  </r>
  <r>
    <s v="1020J01CR05"/>
    <s v="1020"/>
    <x v="6"/>
    <s v="J01CR05"/>
    <s v="Piperacillin och betalaktamashämmare"/>
    <n v="182.46"/>
    <n v="223.08"/>
    <n v="128.69999999999999"/>
    <n v="157.30000000000001"/>
    <n v="208.78000000000009"/>
    <n v="194.48"/>
    <n v="211.64"/>
    <n v="228.80000000000041"/>
    <n v="151.58000000000001"/>
    <n v="154.44"/>
  </r>
  <r>
    <s v="1017J01CR02"/>
    <s v="1017"/>
    <x v="3"/>
    <s v="J01CR02"/>
    <s v="Amoxicillin och betalaktamashämmare"/>
    <n v="263.36"/>
    <n v="263.38"/>
    <n v="220.02"/>
    <n v="278.37"/>
    <n v="254.15"/>
    <n v="203.38"/>
    <n v="136.69999999999999"/>
    <n v="227.87"/>
    <n v="797.82999999999959"/>
    <n v="578.1099999999999"/>
  </r>
  <r>
    <s v="1019J01CA08"/>
    <s v="1019"/>
    <x v="0"/>
    <s v="J01CA08"/>
    <s v="Pivmecillinam"/>
    <n v="330"/>
    <n v="203.34"/>
    <n v="283.39999999999998"/>
    <n v="280.05"/>
    <n v="126.69"/>
    <n v="146.66999999999999"/>
    <n v="226.68"/>
    <n v="226.7"/>
    <n v="193.42"/>
    <n v="253.46"/>
  </r>
  <r>
    <s v="1019J01FF01"/>
    <s v="1019"/>
    <x v="0"/>
    <s v="J01FF01"/>
    <s v="Klindamycin"/>
    <n v="552.95000000000005"/>
    <n v="408.62"/>
    <n v="434.29"/>
    <n v="299.07"/>
    <n v="339.99"/>
    <n v="329.00000000000011"/>
    <n v="294.91000000000003"/>
    <n v="224.94"/>
    <n v="245.22"/>
    <n v="274.66000000000003"/>
  </r>
  <r>
    <s v="1019J01CA04"/>
    <s v="1019"/>
    <x v="0"/>
    <s v="J01CA04"/>
    <s v="Amoxicillin"/>
    <n v="463.6"/>
    <n v="471.53999999999991"/>
    <n v="509.91"/>
    <n v="392.66"/>
    <n v="373.66"/>
    <n v="389.63999999999987"/>
    <n v="272.99"/>
    <n v="224"/>
    <n v="223.33"/>
    <n v="85"/>
  </r>
  <r>
    <s v="2037J01DD01"/>
    <s v="2037"/>
    <x v="5"/>
    <s v="J01DD01"/>
    <s v="Cefotaxim"/>
    <n v="100"/>
    <n v="122.5"/>
    <n v="165"/>
    <n v="135"/>
    <n v="195"/>
    <n v="417.5"/>
    <n v="150"/>
    <n v="222.5"/>
    <n v="235"/>
    <n v="245"/>
  </r>
  <r>
    <s v="2040J01CA04"/>
    <s v="2040"/>
    <x v="20"/>
    <s v="J01CA04"/>
    <s v="Amoxicillin"/>
    <n v="37.32"/>
    <n v="43.34"/>
    <n v="36.680000000000007"/>
    <n v="31.67"/>
    <n v="45.010000000000012"/>
    <n v="120"/>
    <n v="75"/>
    <n v="220"/>
    <n v="192.68"/>
    <n v="35"/>
  </r>
  <r>
    <s v="1006J01AA02"/>
    <s v="1006"/>
    <x v="13"/>
    <s v="J01AA02"/>
    <s v="Doxycyklin"/>
    <n v="105"/>
    <n v="305"/>
    <n v="310"/>
    <n v="480"/>
    <n v="340"/>
    <n v="380"/>
    <n v="2100"/>
    <n v="220"/>
    <n v="220"/>
    <n v="215"/>
  </r>
  <r>
    <s v="1018J01CF02"/>
    <s v="1018"/>
    <x v="14"/>
    <s v="J01CF02"/>
    <s v="Kloxacillin"/>
    <s v="0"/>
    <n v="260"/>
    <n v="175"/>
    <n v="265"/>
    <n v="355"/>
    <n v="170"/>
    <n v="165"/>
    <n v="220"/>
    <n v="275"/>
    <n v="595"/>
  </r>
  <r>
    <s v="3003J01CE02"/>
    <s v="3003"/>
    <x v="25"/>
    <s v="J01CE02"/>
    <s v="Fenoximetylpenicillin"/>
    <n v="287.5"/>
    <n v="253.5"/>
    <n v="213.75"/>
    <n v="242.25"/>
    <n v="307"/>
    <n v="128.5"/>
    <n v="142"/>
    <n v="218.6"/>
    <n v="371"/>
    <n v="104.5"/>
  </r>
  <r>
    <s v="1018J01FF01"/>
    <s v="1018"/>
    <x v="14"/>
    <s v="J01FF01"/>
    <s v="Klindamycin"/>
    <n v="163.22999999999999"/>
    <n v="122.83"/>
    <n v="222.45"/>
    <n v="162.15"/>
    <n v="284.16000000000003"/>
    <n v="178.32"/>
    <n v="248.31"/>
    <n v="216.79"/>
    <n v="132.72"/>
    <n v="173.89"/>
  </r>
  <r>
    <s v="1006J01FF01"/>
    <s v="1006"/>
    <x v="13"/>
    <s v="J01FF01"/>
    <s v="Klindamycin"/>
    <n v="181.73"/>
    <n v="164.13"/>
    <n v="164.94"/>
    <n v="187.63"/>
    <n v="108.31"/>
    <n v="94.95999999999998"/>
    <n v="156.55000000000001"/>
    <n v="216.52"/>
    <n v="118.75"/>
    <n v="124.41"/>
  </r>
  <r>
    <s v="2072J01CR05"/>
    <s v="2072"/>
    <x v="8"/>
    <s v="J01CR05"/>
    <s v="Piperacillin och betalaktamashämmare"/>
    <n v="120.69"/>
    <n v="234.52"/>
    <n v="134.41999999999999"/>
    <n v="88.66"/>
    <n v="120.12"/>
    <n v="154.44"/>
    <n v="208.78"/>
    <n v="214.5"/>
    <n v="148.72"/>
    <n v="71.5"/>
  </r>
  <r>
    <s v="2066J01CF05"/>
    <s v="2066"/>
    <x v="12"/>
    <s v="J01CF05"/>
    <s v="Flukloxacillin"/>
    <n v="391.25"/>
    <n v="380.25"/>
    <n v="382.25"/>
    <n v="308.25"/>
    <n v="320"/>
    <n v="322.5"/>
    <n v="301.25"/>
    <n v="213.75"/>
    <n v="213.75"/>
    <n v="391.25"/>
  </r>
  <r>
    <s v="2040J01AA02"/>
    <s v="2040"/>
    <x v="20"/>
    <s v="J01AA02"/>
    <s v="Doxycyklin"/>
    <n v="15"/>
    <s v="0"/>
    <n v="315"/>
    <n v="100"/>
    <n v="100"/>
    <n v="100"/>
    <n v="115"/>
    <n v="210"/>
    <n v="230"/>
    <n v="200"/>
  </r>
  <r>
    <s v="1024J01FA09"/>
    <s v="1024"/>
    <x v="9"/>
    <s v="J01FA09"/>
    <s v="Klaritromycin"/>
    <s v="0"/>
    <n v="14"/>
    <s v="0"/>
    <s v="0"/>
    <s v="0"/>
    <s v="0"/>
    <m/>
    <n v="210"/>
    <n v="294"/>
    <n v="294"/>
  </r>
  <r>
    <s v="1023J01CE02"/>
    <s v="1023"/>
    <x v="19"/>
    <s v="J01CE02"/>
    <s v="Fenoximetylpenicillin"/>
    <n v="116.25"/>
    <n v="33.75"/>
    <n v="51.25"/>
    <n v="43.75"/>
    <n v="42.5"/>
    <n v="194.5"/>
    <n v="168.75"/>
    <n v="209.5"/>
    <n v="244"/>
    <n v="218.75"/>
  </r>
  <r>
    <s v="1015J01EE01"/>
    <s v="1015"/>
    <x v="7"/>
    <s v="J01EE01"/>
    <s v="Sulfametoxazol och trimetoprim"/>
    <n v="215"/>
    <n v="205"/>
    <n v="150"/>
    <n v="207.5"/>
    <n v="150"/>
    <n v="267.5"/>
    <n v="307.5"/>
    <n v="207.5"/>
    <n v="305"/>
    <n v="350"/>
  </r>
  <r>
    <s v="1011J01XD01"/>
    <s v="1011"/>
    <x v="1"/>
    <s v="J01XD01"/>
    <s v="Metronidazol"/>
    <n v="250.02"/>
    <n v="173.34"/>
    <n v="283.37"/>
    <n v="183.36"/>
    <n v="156.66999999999999"/>
    <n v="123.34"/>
    <n v="166.68"/>
    <n v="200.01"/>
    <n v="203.35"/>
    <n v="213.34"/>
  </r>
  <r>
    <s v="2072J01DD01"/>
    <s v="2072"/>
    <x v="8"/>
    <s v="J01DD01"/>
    <s v="Cefotaxim"/>
    <n v="32.5"/>
    <n v="82.5"/>
    <n v="165"/>
    <n v="157.5"/>
    <n v="167.5"/>
    <n v="135"/>
    <n v="162.5"/>
    <n v="200"/>
    <n v="272.5"/>
    <n v="155"/>
  </r>
  <r>
    <s v="2045J01MA02"/>
    <s v="2045"/>
    <x v="10"/>
    <s v="J01MA02"/>
    <s v="Ciprofloxacin"/>
    <n v="1090"/>
    <n v="930"/>
    <n v="777.5"/>
    <n v="942.5"/>
    <n v="977.5"/>
    <n v="720"/>
    <n v="420"/>
    <n v="200"/>
    <n v="598"/>
    <n v="590"/>
  </r>
  <r>
    <s v="1016J01AA02"/>
    <s v="1016"/>
    <x v="26"/>
    <s v="J01AA02"/>
    <s v="Doxycyklin"/>
    <n v="1900"/>
    <n v="2400"/>
    <n v="1600"/>
    <n v="1300"/>
    <n v="1900"/>
    <n v="2000"/>
    <n v="1100"/>
    <n v="200"/>
    <n v="900"/>
    <n v="600"/>
  </r>
  <r>
    <s v="2047J01AA02"/>
    <s v="2047"/>
    <x v="21"/>
    <s v="J01AA02"/>
    <s v="Doxycyklin"/>
    <n v="300"/>
    <n v="390"/>
    <n v="500"/>
    <n v="300"/>
    <n v="400"/>
    <n v="100"/>
    <n v="300"/>
    <n v="200"/>
    <n v="500"/>
    <n v="500"/>
  </r>
  <r>
    <s v="1015J01CF05"/>
    <s v="1015"/>
    <x v="7"/>
    <s v="J01CF05"/>
    <s v="Flukloxacillin"/>
    <n v="405.25"/>
    <n v="332"/>
    <n v="196"/>
    <n v="198"/>
    <n v="165"/>
    <n v="170"/>
    <n v="125"/>
    <n v="200"/>
    <n v="297.5"/>
    <n v="100"/>
  </r>
  <r>
    <s v="1020J01CF05"/>
    <s v="1020"/>
    <x v="6"/>
    <s v="J01CF05"/>
    <s v="Flukloxacillin"/>
    <n v="220.5"/>
    <n v="172"/>
    <n v="98"/>
    <n v="124.5"/>
    <n v="50"/>
    <n v="117.5"/>
    <n v="222.5"/>
    <n v="200"/>
    <n v="175"/>
    <n v="100"/>
  </r>
  <r>
    <s v="1020J01CE01"/>
    <s v="1020"/>
    <x v="6"/>
    <s v="J01CE01"/>
    <s v="Bensylpenicillin"/>
    <n v="186.59"/>
    <n v="41.65"/>
    <n v="158.27000000000001"/>
    <n v="99.960000000000008"/>
    <n v="158.27000000000001"/>
    <n v="133.28"/>
    <n v="258.23"/>
    <n v="199.9200000000001"/>
    <n v="99.960000000000008"/>
    <n v="108.29"/>
  </r>
  <r>
    <s v="2040J01CF05"/>
    <s v="2040"/>
    <x v="20"/>
    <s v="J01CF05"/>
    <s v="Flukloxacillin"/>
    <n v="131.75"/>
    <n v="24.5"/>
    <n v="98"/>
    <n v="81.25"/>
    <n v="68.75"/>
    <n v="168.75"/>
    <n v="173.75"/>
    <n v="197.5"/>
    <n v="281.25"/>
    <n v="72.5"/>
  </r>
  <r>
    <s v="2045J01MA12"/>
    <s v="2045"/>
    <x v="10"/>
    <s v="J01MA12"/>
    <s v="Levofloxacin"/>
    <n v="267"/>
    <n v="480"/>
    <n v="315"/>
    <n v="243"/>
    <n v="126"/>
    <n v="204"/>
    <n v="95"/>
    <n v="197"/>
    <n v="261"/>
    <n v="189"/>
  </r>
  <r>
    <s v="2066J01FF01"/>
    <s v="2066"/>
    <x v="12"/>
    <s v="J01FF01"/>
    <s v="Klindamycin"/>
    <n v="322.39999999999998"/>
    <n v="252.81"/>
    <n v="210.81"/>
    <n v="252.33"/>
    <n v="178.23"/>
    <n v="224.97"/>
    <n v="166.62"/>
    <n v="193.73"/>
    <n v="197.63"/>
    <n v="141.8000000000001"/>
  </r>
  <r>
    <s v="3003J01CF05"/>
    <s v="3003"/>
    <x v="25"/>
    <s v="J01CF05"/>
    <s v="Flukloxacillin"/>
    <n v="140.76"/>
    <n v="140.88"/>
    <n v="56.38"/>
    <n v="142.76"/>
    <n v="105.64"/>
    <n v="52.5"/>
    <n v="91.259999999999991"/>
    <n v="192.52"/>
    <n v="59.38"/>
    <n v="78.759999999999991"/>
  </r>
  <r>
    <s v="1006J01DH02"/>
    <s v="1006"/>
    <x v="13"/>
    <s v="J01DH02"/>
    <s v="Meropenem"/>
    <n v="53.290000000000013"/>
    <n v="116.58"/>
    <n v="141.55000000000001"/>
    <n v="124.92"/>
    <n v="116.61"/>
    <n v="179.83"/>
    <n v="493.2"/>
    <n v="186.52"/>
    <n v="109.91"/>
    <n v="158.18999999999991"/>
  </r>
  <r>
    <s v="1023J01CF02"/>
    <s v="1023"/>
    <x v="19"/>
    <s v="J01CF02"/>
    <s v="Kloxacillin"/>
    <n v="70"/>
    <n v="75"/>
    <n v="85"/>
    <n v="95"/>
    <n v="130"/>
    <n v="60"/>
    <n v="45"/>
    <n v="185"/>
    <n v="70"/>
    <n v="105"/>
  </r>
  <r>
    <s v="2045J01CR02"/>
    <s v="2045"/>
    <x v="10"/>
    <s v="J01CR02"/>
    <s v="Amoxicillin och betalaktamashämmare"/>
    <n v="115.79"/>
    <n v="123"/>
    <n v="40"/>
    <n v="60"/>
    <n v="110"/>
    <n v="91.19"/>
    <n v="140"/>
    <n v="184.12"/>
    <n v="266.72000000000003"/>
    <n v="361.73"/>
  </r>
  <r>
    <s v="2049J01FF01"/>
    <s v="2049"/>
    <x v="4"/>
    <s v="J01FF01"/>
    <s v="Klindamycin"/>
    <n v="179.59"/>
    <n v="123.27"/>
    <n v="164.91"/>
    <n v="308.11"/>
    <n v="241.54"/>
    <n v="204.92"/>
    <n v="224.89"/>
    <n v="180.91"/>
    <n v="162.69999999999999"/>
    <n v="206.56000000000009"/>
  </r>
  <r>
    <s v="2047J01CR05"/>
    <s v="2047"/>
    <x v="21"/>
    <s v="J01CR05"/>
    <s v="Piperacillin och betalaktamashämmare"/>
    <n v="137.28"/>
    <n v="231.66"/>
    <n v="134.41999999999999"/>
    <n v="120.12"/>
    <n v="174.46000000000009"/>
    <n v="188.76"/>
    <n v="171.6"/>
    <n v="180.18000000000021"/>
    <n v="200.2"/>
    <n v="194.48"/>
  </r>
  <r>
    <s v="2049J01CE02"/>
    <s v="2049"/>
    <x v="4"/>
    <s v="J01CE02"/>
    <s v="Fenoximetylpenicillin"/>
    <n v="197"/>
    <n v="65"/>
    <n v="195"/>
    <n v="188"/>
    <n v="289"/>
    <n v="130"/>
    <n v="200"/>
    <n v="180"/>
    <n v="180"/>
    <n v="270"/>
  </r>
  <r>
    <s v="7011J01CE02"/>
    <s v="7011"/>
    <x v="23"/>
    <s v="J01CE02"/>
    <s v="Fenoximetylpenicillin"/>
    <n v="245"/>
    <n v="245"/>
    <n v="294"/>
    <n v="294"/>
    <n v="397"/>
    <n v="180"/>
    <n v="300"/>
    <n v="180"/>
    <n v="160"/>
    <n v="120"/>
  </r>
  <r>
    <s v="1006J01XE01"/>
    <s v="1006"/>
    <x v="13"/>
    <s v="J01XE01"/>
    <s v="Nitrofurantoin"/>
    <n v="125"/>
    <n v="151.25"/>
    <n v="176.25"/>
    <n v="183.75"/>
    <n v="148.75"/>
    <n v="153.75"/>
    <n v="276.25"/>
    <n v="175"/>
    <n v="251.25"/>
    <n v="250"/>
  </r>
  <r>
    <s v="2072J01CE01"/>
    <s v="2072"/>
    <x v="8"/>
    <s v="J01CE01"/>
    <s v="Bensylpenicillin"/>
    <n v="24.99"/>
    <n v="84.960000000000008"/>
    <n v="106.62"/>
    <n v="113.85"/>
    <n v="174.94"/>
    <n v="111.07"/>
    <n v="174.93"/>
    <n v="174.93"/>
    <n v="274.89"/>
    <n v="116.62"/>
  </r>
  <r>
    <s v="1017J01DD04"/>
    <s v="1017"/>
    <x v="3"/>
    <s v="J01DD04"/>
    <s v="Ceftriaxon"/>
    <n v="68"/>
    <n v="70"/>
    <n v="70"/>
    <n v="30"/>
    <n v="140"/>
    <n v="70"/>
    <n v="230"/>
    <n v="170"/>
    <n v="235"/>
    <n v="270"/>
  </r>
  <r>
    <s v="2050J01CA08"/>
    <s v="2050"/>
    <x v="11"/>
    <s v="J01CA08"/>
    <s v="Pivmecillinam"/>
    <n v="230"/>
    <n v="196.68"/>
    <n v="206.66"/>
    <n v="210"/>
    <n v="240"/>
    <n v="60"/>
    <n v="160"/>
    <n v="170"/>
    <n v="193.41"/>
    <n v="126.73"/>
  </r>
  <r>
    <s v="1017J01EE01"/>
    <s v="1017"/>
    <x v="3"/>
    <s v="J01EE01"/>
    <s v="Sulfametoxazol och trimetoprim"/>
    <n v="105"/>
    <n v="60"/>
    <n v="132.5"/>
    <n v="122.5"/>
    <n v="255"/>
    <n v="150"/>
    <n v="105"/>
    <n v="170"/>
    <n v="340"/>
    <n v="302.5"/>
  </r>
  <r>
    <s v="2040J01FA09"/>
    <s v="2040"/>
    <x v="20"/>
    <s v="J01FA09"/>
    <s v="Klaritromycin"/>
    <s v="0"/>
    <n v="40"/>
    <s v="0"/>
    <s v="0"/>
    <n v="187"/>
    <s v="0"/>
    <n v="168"/>
    <n v="168"/>
    <n v="245"/>
    <n v="98"/>
  </r>
  <r>
    <s v="1023J01DH02"/>
    <s v="1023"/>
    <x v="19"/>
    <s v="J01DH02"/>
    <s v="Meropenem"/>
    <n v="76.739999999999995"/>
    <n v="130.08000000000001"/>
    <n v="94.969999999999985"/>
    <n v="55"/>
    <n v="65.05"/>
    <n v="86.63"/>
    <n v="91.639999999999986"/>
    <n v="166.6400000000001"/>
    <n v="104.97"/>
    <n v="88.33"/>
  </r>
  <r>
    <s v="1006J01DD01"/>
    <s v="1006"/>
    <x v="13"/>
    <s v="J01DD01"/>
    <s v="Cefotaxim"/>
    <n v="56.25"/>
    <n v="133.75"/>
    <n v="390"/>
    <n v="150"/>
    <n v="122.5"/>
    <n v="825"/>
    <n v="445"/>
    <n v="166.25"/>
    <n v="175"/>
    <n v="145"/>
  </r>
  <r>
    <s v="2047J01CE02"/>
    <s v="2047"/>
    <x v="21"/>
    <s v="J01CE02"/>
    <s v="Fenoximetylpenicillin"/>
    <n v="154.5"/>
    <n v="354.25"/>
    <n v="260"/>
    <n v="211"/>
    <n v="350.5"/>
    <n v="50"/>
    <n v="160"/>
    <n v="160"/>
    <n v="280"/>
    <n v="400"/>
  </r>
  <r>
    <s v="1023J01CE01"/>
    <s v="1023"/>
    <x v="19"/>
    <s v="J01CE01"/>
    <s v="Bensylpenicillin"/>
    <n v="116.81"/>
    <n v="185.1"/>
    <n v="174.55"/>
    <n v="114.64"/>
    <n v="160.71"/>
    <n v="104.56"/>
    <n v="59.510000000000012"/>
    <n v="156.66999999999999"/>
    <n v="158.4"/>
    <n v="76.72"/>
  </r>
  <r>
    <s v="2049J01DB05"/>
    <s v="2049"/>
    <x v="4"/>
    <s v="J01DB05"/>
    <s v="Cefadroxil"/>
    <n v="266"/>
    <n v="250"/>
    <n v="325"/>
    <n v="380"/>
    <n v="288.5"/>
    <n v="307"/>
    <n v="260"/>
    <n v="155"/>
    <n v="150"/>
    <n v="157"/>
  </r>
  <r>
    <s v="2066J01EE01"/>
    <s v="2066"/>
    <x v="12"/>
    <s v="J01EE01"/>
    <s v="Sulfametoxazol och trimetoprim"/>
    <n v="195"/>
    <n v="150"/>
    <s v="0"/>
    <n v="50"/>
    <n v="50"/>
    <n v="50"/>
    <n v="200"/>
    <n v="155"/>
    <n v="150"/>
    <n v="150"/>
  </r>
  <r>
    <s v="2037J01CE01"/>
    <s v="2037"/>
    <x v="5"/>
    <s v="J01CE01"/>
    <s v="Bensylpenicillin"/>
    <n v="41.65"/>
    <n v="33.32"/>
    <n v="23.32"/>
    <n v="44.98"/>
    <n v="83.3"/>
    <n v="33.32"/>
    <n v="116.62"/>
    <n v="152.72999999999999"/>
    <n v="183.26"/>
    <n v="149.94"/>
  </r>
  <r>
    <s v="2045J01DB05"/>
    <s v="2045"/>
    <x v="10"/>
    <s v="J01DB05"/>
    <s v="Cefadroxil"/>
    <n v="70"/>
    <n v="60"/>
    <n v="175"/>
    <n v="235"/>
    <n v="265"/>
    <n v="50"/>
    <n v="125"/>
    <n v="151"/>
    <n v="120"/>
    <n v="75"/>
  </r>
  <r>
    <s v="2050J01MA02"/>
    <s v="2050"/>
    <x v="11"/>
    <s v="J01MA02"/>
    <s v="Ciprofloxacin"/>
    <n v="170"/>
    <n v="150"/>
    <n v="110"/>
    <n v="190"/>
    <n v="210"/>
    <s v="0"/>
    <n v="160"/>
    <n v="150"/>
    <n v="140"/>
    <n v="160"/>
  </r>
  <r>
    <s v="2072J01CE02"/>
    <s v="2072"/>
    <x v="8"/>
    <s v="J01CE02"/>
    <s v="Fenoximetylpenicillin"/>
    <n v="261"/>
    <n v="212.25"/>
    <n v="165.75"/>
    <n v="203.5"/>
    <n v="220.75"/>
    <n v="60"/>
    <n v="40"/>
    <n v="150"/>
    <n v="290"/>
    <n v="215"/>
  </r>
  <r>
    <s v="2050J01CF05"/>
    <s v="2050"/>
    <x v="11"/>
    <s v="J01CF05"/>
    <s v="Flukloxacillin"/>
    <n v="131.5"/>
    <n v="96"/>
    <n v="171.5"/>
    <n v="125"/>
    <n v="100"/>
    <n v="145"/>
    <n v="180"/>
    <n v="150"/>
    <n v="272.5"/>
    <n v="125"/>
  </r>
  <r>
    <s v="2047J01CA08"/>
    <s v="2047"/>
    <x v="21"/>
    <s v="J01CA08"/>
    <s v="Pivmecillinam"/>
    <n v="190"/>
    <n v="140"/>
    <n v="120"/>
    <n v="130"/>
    <n v="80"/>
    <n v="110"/>
    <n v="80"/>
    <n v="150"/>
    <n v="163.36000000000001"/>
    <n v="113.39"/>
  </r>
  <r>
    <s v="2054J01CA08"/>
    <s v="2054"/>
    <x v="27"/>
    <s v="J01CA08"/>
    <s v="Pivmecillinam"/>
    <n v="170"/>
    <n v="150"/>
    <n v="150"/>
    <n v="170"/>
    <n v="150"/>
    <n v="150"/>
    <n v="120"/>
    <n v="150"/>
    <n v="86.71"/>
    <n v="146.74"/>
  </r>
  <r>
    <s v="2054J01CE01"/>
    <s v="2054"/>
    <x v="27"/>
    <s v="J01CE01"/>
    <s v="Bensylpenicillin"/>
    <n v="124.95"/>
    <n v="133.28"/>
    <n v="233.24"/>
    <n v="166.6"/>
    <n v="166.6"/>
    <n v="116.62"/>
    <n v="141.61000000000001"/>
    <n v="149.94"/>
    <n v="183.26"/>
    <n v="191.59"/>
  </r>
  <r>
    <s v="2053J01CA04"/>
    <s v="2053"/>
    <x v="28"/>
    <s v="J01CA04"/>
    <s v="Amoxicillin"/>
    <n v="5.01"/>
    <n v="5.01"/>
    <n v="6.68"/>
    <n v="1.67"/>
    <n v="6.68"/>
    <n v="44.989999999999988"/>
    <n v="133.28"/>
    <n v="149.28"/>
    <n v="133.28"/>
    <n v="179.1"/>
  </r>
  <r>
    <s v="1015J01XA01"/>
    <s v="1015"/>
    <x v="7"/>
    <s v="J01XA01"/>
    <s v="Vankomycin"/>
    <n v="174.5"/>
    <n v="304.75"/>
    <n v="203.75"/>
    <n v="254.5"/>
    <n v="150.75"/>
    <n v="86.25"/>
    <n v="141.25"/>
    <n v="148.75"/>
    <n v="72.5"/>
    <n v="66.25"/>
  </r>
  <r>
    <s v="2049J01EA01"/>
    <s v="2049"/>
    <x v="4"/>
    <s v="J01EA01"/>
    <s v="Trimetoprim"/>
    <n v="24"/>
    <n v="32"/>
    <n v="32"/>
    <n v="32"/>
    <n v="88"/>
    <n v="61.6"/>
    <n v="104"/>
    <n v="144"/>
    <n v="88"/>
    <n v="88"/>
  </r>
  <r>
    <s v="2050J01CR05"/>
    <s v="2050"/>
    <x v="11"/>
    <s v="J01CR05"/>
    <s v="Piperacillin och betalaktamashämmare"/>
    <n v="105.82"/>
    <n v="165.88"/>
    <n v="42.9"/>
    <n v="154.44"/>
    <n v="177.32"/>
    <n v="60.06"/>
    <n v="143"/>
    <n v="143"/>
    <n v="217.36"/>
    <n v="122.98"/>
  </r>
  <r>
    <s v="2047J01DD01"/>
    <s v="2047"/>
    <x v="21"/>
    <s v="J01DD01"/>
    <s v="Cefotaxim"/>
    <n v="20"/>
    <n v="20"/>
    <n v="107.5"/>
    <n v="137.5"/>
    <n v="152.5"/>
    <n v="95"/>
    <n v="127.5"/>
    <n v="142.5"/>
    <n v="152.5"/>
    <n v="140"/>
  </r>
  <r>
    <s v="2050J01CA04"/>
    <s v="2050"/>
    <x v="11"/>
    <s v="J01CA04"/>
    <s v="Amoxicillin"/>
    <n v="27.99"/>
    <n v="40"/>
    <n v="80"/>
    <n v="80"/>
    <n v="90"/>
    <n v="20"/>
    <n v="116.65"/>
    <n v="140"/>
    <n v="254.69"/>
    <m/>
  </r>
  <r>
    <s v="2061J01DD04"/>
    <s v="2061"/>
    <x v="29"/>
    <s v="J01DD04"/>
    <s v="Ceftriaxon"/>
    <n v="20"/>
    <n v="10"/>
    <n v="30"/>
    <n v="20"/>
    <n v="10"/>
    <n v="20"/>
    <n v="60"/>
    <n v="140"/>
    <n v="30"/>
    <n v="20"/>
  </r>
  <r>
    <s v="2072J01MA02"/>
    <s v="2072"/>
    <x v="8"/>
    <s v="J01MA02"/>
    <s v="Ciprofloxacin"/>
    <n v="90"/>
    <n v="70"/>
    <n v="125"/>
    <n v="165"/>
    <n v="105"/>
    <n v="105"/>
    <n v="40"/>
    <n v="140"/>
    <n v="112.5"/>
    <n v="80"/>
  </r>
  <r>
    <s v="7913J01MA02"/>
    <s v="7913"/>
    <x v="2"/>
    <s v="J01MA02"/>
    <s v="Ciprofloxacin"/>
    <n v="120"/>
    <n v="20"/>
    <n v="110"/>
    <n v="20"/>
    <n v="70"/>
    <n v="40"/>
    <n v="30"/>
    <n v="140"/>
    <n v="20"/>
    <n v="65"/>
  </r>
  <r>
    <s v="1013J01CA08"/>
    <s v="1013"/>
    <x v="17"/>
    <s v="J01CA08"/>
    <s v="Pivmecillinam"/>
    <n v="153.35"/>
    <n v="179.99"/>
    <n v="199.99"/>
    <n v="233.32"/>
    <n v="123.33"/>
    <n v="180"/>
    <n v="190"/>
    <n v="140"/>
    <n v="156.72999999999999"/>
    <n v="193.43"/>
  </r>
  <r>
    <s v="2040J01DD04"/>
    <s v="2040"/>
    <x v="20"/>
    <s v="J01DD04"/>
    <s v="Ceftriaxon"/>
    <s v="0"/>
    <s v="0"/>
    <s v="0"/>
    <n v="25"/>
    <n v="90"/>
    <n v="50"/>
    <n v="60"/>
    <n v="135"/>
    <n v="40"/>
    <n v="40"/>
  </r>
  <r>
    <s v="2072J01CF05"/>
    <s v="2072"/>
    <x v="8"/>
    <s v="J01CF05"/>
    <s v="Flukloxacillin"/>
    <n v="222.13"/>
    <n v="124.89"/>
    <n v="131.76"/>
    <n v="131.26"/>
    <n v="140.01"/>
    <n v="141.26"/>
    <n v="93.759999999999991"/>
    <n v="131.26"/>
    <n v="181.88"/>
    <n v="193.76"/>
  </r>
  <r>
    <s v="1011J01FA01"/>
    <s v="1011"/>
    <x v="1"/>
    <s v="J01FA01"/>
    <s v="Erytromycin"/>
    <n v="120"/>
    <n v="167"/>
    <n v="116"/>
    <n v="138"/>
    <n v="120"/>
    <n v="100"/>
    <n v="118"/>
    <n v="131"/>
    <n v="153"/>
    <n v="154"/>
  </r>
  <r>
    <s v="2066J01DH02"/>
    <s v="2066"/>
    <x v="12"/>
    <s v="J01DH02"/>
    <s v="Meropenem"/>
    <n v="238.12"/>
    <n v="186.51"/>
    <n v="163.19999999999999"/>
    <n v="168.19"/>
    <n v="123.23"/>
    <n v="93.25"/>
    <n v="133.19999999999999"/>
    <n v="129.87"/>
    <n v="313.02000000000021"/>
    <n v="216.4499999999999"/>
  </r>
  <r>
    <s v="2053J01CE02"/>
    <s v="2053"/>
    <x v="28"/>
    <s v="J01CE02"/>
    <s v="Fenoximetylpenicillin"/>
    <n v="39.5"/>
    <n v="14.5"/>
    <n v="44.25"/>
    <n v="27.5"/>
    <n v="8.75"/>
    <n v="54.75"/>
    <n v="100"/>
    <n v="129"/>
    <n v="178"/>
    <n v="182.5"/>
  </r>
  <r>
    <s v="2066J01MA12"/>
    <s v="2066"/>
    <x v="12"/>
    <s v="J01MA12"/>
    <s v="Levofloxacin"/>
    <n v="184"/>
    <n v="284"/>
    <n v="155"/>
    <n v="335"/>
    <n v="166"/>
    <n v="96"/>
    <n v="38"/>
    <n v="125"/>
    <n v="131"/>
    <n v="127"/>
  </r>
  <r>
    <s v="1006J01CE01"/>
    <s v="1006"/>
    <x v="13"/>
    <s v="J01CE01"/>
    <s v="Bensylpenicillin"/>
    <n v="126.61"/>
    <n v="134.94999999999999"/>
    <n v="228.24"/>
    <n v="126.64"/>
    <n v="188.3"/>
    <n v="233.26"/>
    <n v="173.96"/>
    <n v="124.96"/>
    <n v="179.43"/>
    <n v="194.41"/>
  </r>
  <r>
    <s v="1006J01MA14"/>
    <s v="1006"/>
    <x v="13"/>
    <s v="J01MA14"/>
    <s v="Moxifloxacin"/>
    <n v="70"/>
    <n v="100"/>
    <n v="110"/>
    <n v="100"/>
    <n v="140"/>
    <n v="120"/>
    <n v="280"/>
    <n v="124"/>
    <n v="250"/>
    <n v="102"/>
  </r>
  <r>
    <s v="3018J01CF05"/>
    <s v="3018"/>
    <x v="22"/>
    <s v="J01CF05"/>
    <s v="Flukloxacillin"/>
    <n v="196.9"/>
    <n v="245.64"/>
    <n v="307.52"/>
    <n v="346.9"/>
    <n v="296.26"/>
    <n v="305.64"/>
    <n v="155.63999999999999"/>
    <n v="120.02"/>
    <n v="131.26"/>
    <n v="171"/>
  </r>
  <r>
    <s v="2072J01CA08"/>
    <s v="2072"/>
    <x v="8"/>
    <s v="J01CA08"/>
    <s v="Pivmecillinam"/>
    <n v="90"/>
    <n v="50"/>
    <n v="80"/>
    <n v="80"/>
    <n v="100"/>
    <n v="120"/>
    <n v="80"/>
    <n v="120"/>
    <n v="126.72"/>
    <n v="120.06"/>
  </r>
  <r>
    <s v="2049J01DH02"/>
    <s v="2049"/>
    <x v="4"/>
    <s v="J01DH02"/>
    <s v="Meropenem"/>
    <n v="81.589999999999989"/>
    <n v="113.22"/>
    <n v="136.53"/>
    <n v="119.88"/>
    <n v="256.41000000000003"/>
    <n v="143.19"/>
    <n v="156.51"/>
    <n v="119.88"/>
    <n v="193.1399999999999"/>
    <n v="183.14999999999989"/>
  </r>
  <r>
    <s v="1024J01DD01"/>
    <s v="1024"/>
    <x v="9"/>
    <s v="J01DD01"/>
    <s v="Cefotaxim"/>
    <n v="130"/>
    <n v="125"/>
    <n v="300"/>
    <n v="145"/>
    <n v="152.5"/>
    <n v="157.5"/>
    <n v="122.5"/>
    <n v="117.5"/>
    <n v="75"/>
    <n v="100"/>
  </r>
  <r>
    <s v="1006J01XD01"/>
    <s v="1006"/>
    <x v="13"/>
    <s v="J01XD01"/>
    <s v="Metronidazol"/>
    <n v="20.010000000000002"/>
    <n v="13.34"/>
    <n v="80.03"/>
    <n v="23.34"/>
    <n v="23.34"/>
    <n v="60.03"/>
    <n v="76.699999999999989"/>
    <n v="113.38"/>
    <n v="93.37"/>
    <n v="53.35"/>
  </r>
  <r>
    <s v="2061J01MA02"/>
    <s v="2061"/>
    <x v="29"/>
    <s v="J01MA02"/>
    <s v="Ciprofloxacin"/>
    <n v="45"/>
    <n v="125"/>
    <n v="15"/>
    <n v="7.5"/>
    <n v="5"/>
    <s v="0"/>
    <n v="370"/>
    <n v="112.5"/>
    <n v="15"/>
    <m/>
  </r>
  <r>
    <s v="7012J01CA04"/>
    <s v="7012"/>
    <x v="30"/>
    <s v="J01CA04"/>
    <s v="Amoxicillin"/>
    <n v="314.61999999999989"/>
    <n v="345.21"/>
    <n v="383.2"/>
    <n v="326.55"/>
    <n v="270.57"/>
    <n v="186.6"/>
    <n v="223.92"/>
    <n v="111.34"/>
    <n v="138.02000000000001"/>
    <n v="80"/>
  </r>
  <r>
    <s v="3018J01MA02"/>
    <s v="3018"/>
    <x v="22"/>
    <s v="J01MA02"/>
    <s v="Ciprofloxacin"/>
    <n v="85"/>
    <n v="105"/>
    <n v="70"/>
    <n v="75"/>
    <n v="75"/>
    <n v="116"/>
    <n v="35"/>
    <n v="110"/>
    <n v="40"/>
    <n v="40"/>
  </r>
  <r>
    <s v="1019J01XA01"/>
    <s v="1019"/>
    <x v="0"/>
    <s v="J01XA01"/>
    <s v="Vankomycin"/>
    <n v="170.5"/>
    <n v="131.5"/>
    <n v="254"/>
    <n v="149.25"/>
    <n v="235.5"/>
    <n v="147.75"/>
    <n v="252.5"/>
    <n v="110"/>
    <n v="210"/>
    <n v="117.5"/>
  </r>
  <r>
    <s v="2049J01CR02"/>
    <s v="2049"/>
    <x v="4"/>
    <s v="J01CR02"/>
    <s v="Amoxicillin och betalaktamashämmare"/>
    <n v="23.34"/>
    <n v="35.01"/>
    <n v="23.34"/>
    <n v="56.02"/>
    <n v="46.68"/>
    <n v="23.34"/>
    <m/>
    <n v="109.7"/>
    <n v="123.36"/>
    <n v="116.7"/>
  </r>
  <r>
    <s v="1011J01FF01"/>
    <s v="1011"/>
    <x v="1"/>
    <s v="J01FF01"/>
    <s v="Klindamycin"/>
    <n v="213.11999999999989"/>
    <n v="104.9"/>
    <n v="186.48"/>
    <n v="199.8"/>
    <n v="113.22"/>
    <n v="129.87"/>
    <n v="106.56"/>
    <n v="106.56"/>
    <n v="131.85000000000011"/>
    <n v="126.92"/>
  </r>
  <r>
    <s v="1025J01CF05"/>
    <s v="1025"/>
    <x v="31"/>
    <s v="J01CF05"/>
    <s v="Flukloxacillin"/>
    <n v="101.25"/>
    <n v="56.25"/>
    <n v="187.5"/>
    <n v="108.75"/>
    <n v="56.25"/>
    <n v="56.25"/>
    <n v="30"/>
    <n v="105"/>
    <n v="45"/>
    <n v="87"/>
  </r>
  <r>
    <s v="2040J01EE01"/>
    <s v="2040"/>
    <x v="20"/>
    <s v="J01EE01"/>
    <s v="Sulfametoxazol och trimetoprim"/>
    <s v="0"/>
    <s v="0"/>
    <n v="50"/>
    <n v="55"/>
    <n v="47.5"/>
    <n v="50"/>
    <n v="232.5"/>
    <n v="105"/>
    <n v="117.5"/>
    <n v="132.5"/>
  </r>
  <r>
    <s v="1006J01FA10"/>
    <s v="1006"/>
    <x v="13"/>
    <s v="J01FA10"/>
    <s v="Azitromycin"/>
    <n v="65"/>
    <n v="20"/>
    <n v="115"/>
    <n v="65"/>
    <n v="75"/>
    <n v="80"/>
    <n v="15"/>
    <n v="104"/>
    <n v="115"/>
    <n v="156"/>
  </r>
  <r>
    <s v="1011J01CE01"/>
    <s v="1011"/>
    <x v="1"/>
    <s v="J01CE01"/>
    <s v="Bensylpenicillin"/>
    <n v="141.61000000000001"/>
    <n v="229.9"/>
    <n v="183.26"/>
    <n v="163.83000000000001"/>
    <n v="158.27000000000001"/>
    <n v="138.84"/>
    <n v="99.96"/>
    <n v="102.74"/>
    <n v="170.49"/>
    <n v="199.92"/>
  </r>
  <r>
    <s v="1006J01XA01"/>
    <s v="1006"/>
    <x v="13"/>
    <s v="J01XA01"/>
    <s v="Vankomycin"/>
    <n v="21"/>
    <n v="119.5"/>
    <n v="127.5"/>
    <n v="34"/>
    <n v="123"/>
    <n v="82"/>
    <n v="113.75"/>
    <n v="102.5"/>
    <n v="156.25"/>
    <n v="76.25"/>
  </r>
  <r>
    <s v="2037J01DH02"/>
    <s v="2037"/>
    <x v="5"/>
    <s v="J01DH02"/>
    <s v="Meropenem"/>
    <n v="79.95"/>
    <n v="61.61999999999999"/>
    <n v="109.91"/>
    <n v="108.25"/>
    <n v="116.57"/>
    <n v="111.57"/>
    <n v="153.19"/>
    <n v="101.58"/>
    <n v="173.19000000000011"/>
    <n v="138.21"/>
  </r>
  <r>
    <s v="2055J01CF05"/>
    <s v="2055"/>
    <x v="32"/>
    <s v="J01CF05"/>
    <s v="Flukloxacillin"/>
    <n v="11.25"/>
    <n v="147"/>
    <n v="111"/>
    <n v="89.25"/>
    <n v="30"/>
    <n v="45"/>
    <n v="25"/>
    <n v="100.5"/>
    <n v="55"/>
    <n v="73.75"/>
  </r>
  <r>
    <s v="2049J01AA02"/>
    <s v="2049"/>
    <x v="4"/>
    <s v="J01AA02"/>
    <s v="Doxycyklin"/>
    <n v="300"/>
    <n v="120"/>
    <n v="100"/>
    <n v="100"/>
    <n v="100"/>
    <n v="100"/>
    <n v="100"/>
    <n v="100"/>
    <n v="100"/>
    <n v="100"/>
  </r>
  <r>
    <s v="2050J01AA02"/>
    <s v="2050"/>
    <x v="11"/>
    <s v="J01AA02"/>
    <s v="Doxycyklin"/>
    <n v="200"/>
    <n v="100"/>
    <n v="100"/>
    <s v="0"/>
    <n v="100"/>
    <n v="100"/>
    <n v="100"/>
    <n v="100"/>
    <n v="100"/>
    <m/>
  </r>
  <r>
    <s v="3003J01AA02"/>
    <s v="3003"/>
    <x v="25"/>
    <s v="J01AA02"/>
    <s v="Doxycyklin"/>
    <n v="100"/>
    <s v="0"/>
    <n v="100"/>
    <s v="0"/>
    <n v="200"/>
    <s v="0"/>
    <m/>
    <n v="100"/>
    <m/>
    <m/>
  </r>
  <r>
    <s v="3035J01AA02"/>
    <s v="3035"/>
    <x v="24"/>
    <s v="J01AA02"/>
    <s v="Doxycyklin"/>
    <s v="0"/>
    <s v="0"/>
    <n v="200"/>
    <n v="250"/>
    <n v="210"/>
    <s v="0"/>
    <n v="260"/>
    <n v="100"/>
    <n v="100"/>
    <n v="100"/>
  </r>
  <r>
    <s v="1020J01CA08"/>
    <s v="1020"/>
    <x v="6"/>
    <s v="J01CA08"/>
    <s v="Pivmecillinam"/>
    <n v="236.65"/>
    <n v="136.66"/>
    <n v="100"/>
    <n v="150"/>
    <n v="170"/>
    <n v="110"/>
    <n v="80"/>
    <n v="100"/>
    <n v="80.03"/>
    <n v="133.4"/>
  </r>
  <r>
    <s v="1024J01CF05"/>
    <s v="1024"/>
    <x v="9"/>
    <s v="J01CF05"/>
    <s v="Flukloxacillin"/>
    <n v="44.5"/>
    <n v="35.75"/>
    <n v="35.75"/>
    <n v="35.75"/>
    <n v="95"/>
    <n v="70"/>
    <n v="72.5"/>
    <n v="97.5"/>
    <n v="45"/>
    <n v="72.5"/>
  </r>
  <r>
    <s v="1023J01CR05"/>
    <s v="1023"/>
    <x v="19"/>
    <s v="J01CR05"/>
    <s v="Piperacillin och betalaktamashämmare"/>
    <n v="91.52"/>
    <n v="60.06"/>
    <n v="42.9"/>
    <n v="48.62"/>
    <n v="52.91"/>
    <n v="84.36999999999999"/>
    <n v="114.4"/>
    <n v="97.240000000000009"/>
    <n v="68.64"/>
    <n v="120.12"/>
  </r>
  <r>
    <s v="3035J01CF05"/>
    <s v="3035"/>
    <x v="24"/>
    <s v="J01CF05"/>
    <s v="Flukloxacillin"/>
    <n v="62.26"/>
    <n v="22.88"/>
    <n v="86.76"/>
    <n v="65.760000000000005"/>
    <n v="64.38"/>
    <n v="105.64"/>
    <n v="43.14"/>
    <n v="95.64"/>
    <n v="37.880000000000003"/>
    <n v="88.639999999999986"/>
  </r>
  <r>
    <s v="1023J01DD04"/>
    <s v="1023"/>
    <x v="19"/>
    <s v="J01DD04"/>
    <s v="Ceftriaxon"/>
    <n v="65"/>
    <n v="110"/>
    <n v="130"/>
    <n v="45"/>
    <n v="30"/>
    <n v="40"/>
    <n v="10"/>
    <n v="95"/>
    <n v="65"/>
    <n v="50"/>
  </r>
  <r>
    <s v="1017J01XA01"/>
    <s v="1017"/>
    <x v="3"/>
    <s v="J01XA01"/>
    <s v="Vankomycin"/>
    <n v="126.25"/>
    <n v="151.25"/>
    <n v="165.75"/>
    <n v="87"/>
    <n v="137"/>
    <n v="63.75"/>
    <n v="72.5"/>
    <n v="95"/>
    <n v="141.25"/>
    <n v="112.5"/>
  </r>
  <r>
    <s v="2054J01CR05"/>
    <s v="2054"/>
    <x v="27"/>
    <s v="J01CR05"/>
    <s v="Piperacillin och betalaktamashämmare"/>
    <n v="145.28"/>
    <n v="111.54"/>
    <n v="97.240000000000009"/>
    <n v="111.54"/>
    <n v="114.4"/>
    <n v="65.78"/>
    <n v="154.44"/>
    <n v="94.38"/>
    <n v="125.84"/>
    <n v="140.13999999999999"/>
  </r>
  <r>
    <s v="2055J01CA08"/>
    <s v="2055"/>
    <x v="32"/>
    <s v="J01CA08"/>
    <s v="Pivmecillinam"/>
    <n v="50"/>
    <n v="110"/>
    <n v="160"/>
    <n v="83.33"/>
    <n v="143.33000000000001"/>
    <n v="50"/>
    <n v="118"/>
    <n v="93.35"/>
    <n v="90.02000000000001"/>
    <n v="84.7"/>
  </r>
  <r>
    <s v="1020J01MA02"/>
    <s v="1020"/>
    <x v="6"/>
    <s v="J01MA02"/>
    <s v="Ciprofloxacin"/>
    <n v="95"/>
    <n v="140"/>
    <n v="140"/>
    <n v="110"/>
    <n v="90"/>
    <n v="60"/>
    <n v="90"/>
    <n v="90"/>
    <n v="120"/>
    <n v="70"/>
  </r>
  <r>
    <s v="1006J01DH51"/>
    <s v="1006"/>
    <x v="13"/>
    <s v="J01DH51"/>
    <s v="Imipenem och cilastatin"/>
    <n v="30"/>
    <n v="50"/>
    <n v="70"/>
    <n v="37.5"/>
    <n v="57.5"/>
    <n v="55"/>
    <n v="42.5"/>
    <n v="90"/>
    <n v="100"/>
    <n v="67.5"/>
  </r>
  <r>
    <s v="2037J01FF01"/>
    <s v="2037"/>
    <x v="5"/>
    <s v="J01FF01"/>
    <s v="Klindamycin"/>
    <n v="49.95"/>
    <n v="43.29"/>
    <n v="115.74"/>
    <n v="53.28"/>
    <n v="130.71"/>
    <n v="44.13"/>
    <n v="70.77"/>
    <n v="88.259999999999991"/>
    <n v="69.19"/>
    <n v="80.980000000000047"/>
  </r>
  <r>
    <s v="1013J01CR02"/>
    <s v="1013"/>
    <x v="17"/>
    <s v="J01CR02"/>
    <s v="Amoxicillin och betalaktamashämmare"/>
    <n v="50"/>
    <n v="20"/>
    <n v="63.34"/>
    <n v="86.68"/>
    <n v="75.010000000000005"/>
    <n v="75.009999999999991"/>
    <n v="43.34"/>
    <n v="86.68"/>
    <n v="116.02"/>
    <n v="129.35"/>
  </r>
  <r>
    <s v="1024J01FF01"/>
    <s v="1024"/>
    <x v="9"/>
    <s v="J01FF01"/>
    <s v="Klindamycin"/>
    <n v="62.89"/>
    <n v="23.31"/>
    <n v="67.12"/>
    <n v="84.46"/>
    <n v="48.3"/>
    <n v="47.48"/>
    <n v="54.14"/>
    <n v="86.289999999999992"/>
    <n v="59.220000000000013"/>
    <n v="66.41"/>
  </r>
  <r>
    <s v="2055J01XE01"/>
    <s v="2055"/>
    <x v="32"/>
    <s v="J01XE01"/>
    <s v="Nitrofurantoin"/>
    <s v="0"/>
    <n v="30"/>
    <s v="0"/>
    <n v="7.5"/>
    <n v="3.75"/>
    <n v="75"/>
    <n v="7.5"/>
    <n v="86.25"/>
    <n v="25"/>
    <m/>
  </r>
  <r>
    <s v="2050J01XX09"/>
    <s v="2050"/>
    <x v="11"/>
    <s v="J01XX09"/>
    <s v="Daptomycin"/>
    <s v="0"/>
    <s v="0"/>
    <s v="0"/>
    <n v="112.5"/>
    <n v="57.5"/>
    <n v="46.25"/>
    <n v="210"/>
    <n v="85"/>
    <n v="252.5"/>
    <m/>
  </r>
  <r>
    <s v="1018J01DH02"/>
    <s v="1018"/>
    <x v="14"/>
    <s v="J01DH02"/>
    <s v="Meropenem"/>
    <n v="66.669999999999987"/>
    <n v="29.98"/>
    <n v="46.67"/>
    <n v="76.650000000000006"/>
    <n v="86.580000000000013"/>
    <n v="136.55000000000001"/>
    <n v="68.3"/>
    <n v="84.949999999999989"/>
    <n v="88.259999999999977"/>
    <n v="178.2"/>
  </r>
  <r>
    <s v="2054J01FA09"/>
    <s v="2054"/>
    <x v="27"/>
    <s v="J01FA09"/>
    <s v="Klaritromycin"/>
    <m/>
    <m/>
    <m/>
    <m/>
    <m/>
    <m/>
    <n v="84"/>
    <n v="84"/>
    <n v="126"/>
    <n v="168"/>
  </r>
  <r>
    <s v="1015J01MA12"/>
    <s v="1015"/>
    <x v="7"/>
    <s v="J01MA12"/>
    <s v="Levofloxacin"/>
    <n v="362.5"/>
    <n v="212"/>
    <n v="154"/>
    <n v="63"/>
    <n v="231"/>
    <n v="200"/>
    <n v="91"/>
    <n v="84"/>
    <n v="28"/>
    <n v="91"/>
  </r>
  <r>
    <s v="2037J01FA01"/>
    <s v="2037"/>
    <x v="5"/>
    <s v="J01FA01"/>
    <s v="Erytromycin"/>
    <n v="55"/>
    <n v="10"/>
    <n v="40"/>
    <n v="75"/>
    <n v="37"/>
    <n v="36"/>
    <n v="51"/>
    <n v="82"/>
    <n v="50"/>
    <n v="110"/>
  </r>
  <r>
    <s v="2049J01XD01"/>
    <s v="2049"/>
    <x v="4"/>
    <s v="J01XD01"/>
    <s v="Metronidazol"/>
    <n v="103.35"/>
    <n v="86.69"/>
    <n v="263.42"/>
    <n v="80.03"/>
    <n v="120.03"/>
    <n v="110.03"/>
    <n v="76.690000000000012"/>
    <n v="80.02000000000001"/>
    <n v="30.01"/>
    <n v="56.680000000000007"/>
  </r>
  <r>
    <s v="2053J01DD01"/>
    <s v="2053"/>
    <x v="28"/>
    <s v="J01DD01"/>
    <s v="Cefotaxim"/>
    <n v="73.75"/>
    <n v="55"/>
    <n v="62.5"/>
    <n v="102.5"/>
    <n v="83.75"/>
    <n v="46.25"/>
    <n v="110"/>
    <n v="80"/>
    <n v="120"/>
    <n v="145"/>
  </r>
  <r>
    <s v="2040J01MA14"/>
    <s v="2040"/>
    <x v="20"/>
    <s v="J01MA14"/>
    <s v="Moxifloxacin"/>
    <s v="0"/>
    <n v="20"/>
    <n v="15"/>
    <n v="15"/>
    <n v="30"/>
    <n v="20"/>
    <n v="20"/>
    <n v="80"/>
    <n v="74"/>
    <m/>
  </r>
  <r>
    <s v="1025J01CA08"/>
    <s v="1025"/>
    <x v="31"/>
    <s v="J01CA08"/>
    <s v="Pivmecillinam"/>
    <n v="70"/>
    <n v="70"/>
    <n v="80"/>
    <n v="60"/>
    <n v="60"/>
    <n v="50"/>
    <n v="80"/>
    <n v="80"/>
    <n v="96.700000000000017"/>
    <n v="113.39"/>
  </r>
  <r>
    <s v="3018J01CA08"/>
    <s v="3018"/>
    <x v="22"/>
    <s v="J01CA08"/>
    <s v="Pivmecillinam"/>
    <n v="209.97"/>
    <n v="266.64"/>
    <n v="233.31"/>
    <n v="296.64"/>
    <n v="90"/>
    <n v="140"/>
    <n v="110"/>
    <n v="80"/>
    <n v="136.69999999999999"/>
    <n v="206.74"/>
  </r>
  <r>
    <s v="1013J01FF01"/>
    <s v="1013"/>
    <x v="17"/>
    <s v="J01FF01"/>
    <s v="Klindamycin"/>
    <n v="96.740000000000009"/>
    <n v="47.92"/>
    <n v="92.049999999999983"/>
    <n v="88.70999999999998"/>
    <n v="68.31"/>
    <n v="69.97"/>
    <n v="58.31"/>
    <n v="79.969999999999985"/>
    <n v="50.040000000000013"/>
    <n v="80.47"/>
  </r>
  <r>
    <s v="2072J01CA04"/>
    <s v="2072"/>
    <x v="8"/>
    <s v="J01CA04"/>
    <s v="Amoxicillin"/>
    <n v="86.009999999999991"/>
    <n v="121.31"/>
    <n v="76.66"/>
    <n v="121.65"/>
    <n v="107.99"/>
    <n v="119.64"/>
    <n v="82.99"/>
    <n v="79"/>
    <n v="115"/>
    <n v="85"/>
  </r>
  <r>
    <s v="1006J01DB05"/>
    <s v="1006"/>
    <x v="13"/>
    <s v="J01DB05"/>
    <s v="Cefadroxil"/>
    <n v="24.5"/>
    <n v="78"/>
    <n v="100"/>
    <n v="5"/>
    <n v="76.5"/>
    <n v="32.5"/>
    <n v="37.5"/>
    <n v="75"/>
    <n v="77.5"/>
    <n v="20"/>
  </r>
  <r>
    <s v="2047J01CF02"/>
    <s v="2047"/>
    <x v="21"/>
    <s v="J01CF02"/>
    <s v="Kloxacillin"/>
    <n v="50"/>
    <n v="40"/>
    <n v="70"/>
    <n v="90"/>
    <n v="90"/>
    <n v="60"/>
    <n v="90"/>
    <n v="75"/>
    <n v="95"/>
    <n v="100"/>
  </r>
  <r>
    <s v="2045J01XA01"/>
    <s v="2045"/>
    <x v="10"/>
    <s v="J01XA01"/>
    <s v="Vankomycin"/>
    <n v="29"/>
    <n v="27.5"/>
    <n v="78.5"/>
    <n v="48.75"/>
    <n v="104"/>
    <n v="55"/>
    <n v="81.25"/>
    <n v="75"/>
    <n v="50"/>
    <n v="15"/>
  </r>
  <r>
    <s v="1024J01XD01"/>
    <s v="1024"/>
    <x v="9"/>
    <s v="J01XD01"/>
    <s v="Metronidazol"/>
    <n v="76.680000000000007"/>
    <n v="86.68"/>
    <n v="83.350000000000009"/>
    <n v="120.02"/>
    <n v="80.010000000000005"/>
    <n v="76.680000000000007"/>
    <n v="100.02"/>
    <n v="73.350000000000009"/>
    <n v="26.67"/>
    <n v="53.34"/>
  </r>
  <r>
    <s v="2072J01FF01"/>
    <s v="2072"/>
    <x v="8"/>
    <s v="J01FF01"/>
    <s v="Klindamycin"/>
    <n v="75.44"/>
    <n v="139.94999999999999"/>
    <n v="88.259999999999991"/>
    <n v="71.799999999999983"/>
    <n v="65.790000000000006"/>
    <n v="81.63"/>
    <n v="66.63"/>
    <n v="72.449999999999989"/>
    <n v="75.900000000000006"/>
    <n v="53.06"/>
  </r>
  <r>
    <s v="1017J01CA01"/>
    <s v="1017"/>
    <x v="3"/>
    <s v="J01CA01"/>
    <s v="Ampicillin"/>
    <n v="76.63000000000001"/>
    <n v="105.01"/>
    <n v="198.24"/>
    <n v="86.65000000000002"/>
    <n v="268.62"/>
    <s v="0"/>
    <n v="131.63999999999999"/>
    <n v="71.63"/>
    <n v="208.35"/>
    <n v="86.639999999999986"/>
  </r>
  <r>
    <s v="2040J01XE01"/>
    <s v="2040"/>
    <x v="20"/>
    <s v="J01XE01"/>
    <s v="Nitrofurantoin"/>
    <s v="0"/>
    <n v="11.25"/>
    <n v="18.75"/>
    <n v="63.75"/>
    <n v="80"/>
    <n v="66.25"/>
    <n v="63.75"/>
    <n v="71.25"/>
    <n v="86.25"/>
    <n v="52.5"/>
  </r>
  <r>
    <s v="2049J01XE01"/>
    <s v="2049"/>
    <x v="4"/>
    <s v="J01XE01"/>
    <s v="Nitrofurantoin"/>
    <n v="25"/>
    <n v="33.75"/>
    <n v="33.75"/>
    <n v="67.5"/>
    <n v="60"/>
    <n v="61.25"/>
    <n v="45"/>
    <n v="71.25"/>
    <n v="45"/>
    <n v="90"/>
  </r>
  <r>
    <s v="2051J01DC02"/>
    <s v="2051"/>
    <x v="33"/>
    <s v="J01DC02"/>
    <s v="Cefuroxim"/>
    <n v="2.52"/>
    <n v="1.26"/>
    <n v="1.26"/>
    <n v="0.84"/>
    <n v="10.5"/>
    <n v="0.84"/>
    <n v="22.62"/>
    <n v="70.689999999999969"/>
    <n v="13.28"/>
    <n v="13.28"/>
  </r>
  <r>
    <s v="1013J01CA04"/>
    <s v="1013"/>
    <x v="17"/>
    <s v="J01CA04"/>
    <s v="Amoxicillin"/>
    <n v="160.62"/>
    <n v="74.64"/>
    <n v="146.65"/>
    <n v="210"/>
    <n v="188.66"/>
    <n v="98.66"/>
    <n v="158.66"/>
    <n v="70"/>
    <m/>
    <m/>
  </r>
  <r>
    <s v="1006J01DD04"/>
    <s v="1006"/>
    <x v="13"/>
    <s v="J01DD04"/>
    <s v="Ceftriaxon"/>
    <s v="0"/>
    <n v="40"/>
    <n v="55"/>
    <n v="60"/>
    <n v="110"/>
    <n v="40"/>
    <n v="150"/>
    <n v="70"/>
    <n v="160"/>
    <n v="90"/>
  </r>
  <r>
    <s v="2040J01DC02"/>
    <s v="2040"/>
    <x v="20"/>
    <s v="J01DC02"/>
    <s v="Cefuroxim"/>
    <n v="35"/>
    <n v="44.18"/>
    <n v="26.68"/>
    <n v="11.68"/>
    <n v="58.75"/>
    <n v="43.75"/>
    <n v="20"/>
    <n v="70"/>
    <n v="25"/>
    <n v="30"/>
  </r>
  <r>
    <s v="2055J01CE02"/>
    <s v="2055"/>
    <x v="32"/>
    <s v="J01CE02"/>
    <s v="Fenoximetylpenicillin"/>
    <n v="20"/>
    <n v="98"/>
    <n v="300"/>
    <s v="0"/>
    <n v="84"/>
    <n v="16"/>
    <n v="70"/>
    <n v="70"/>
    <n v="210"/>
    <n v="20"/>
  </r>
  <r>
    <s v="2053J01CF02"/>
    <s v="2053"/>
    <x v="28"/>
    <s v="J01CF02"/>
    <s v="Kloxacillin"/>
    <n v="90"/>
    <n v="15"/>
    <n v="20"/>
    <n v="5"/>
    <n v="20"/>
    <n v="35"/>
    <n v="35"/>
    <n v="70"/>
    <n v="20"/>
    <n v="90"/>
  </r>
  <r>
    <s v="3003J01CA08"/>
    <s v="3003"/>
    <x v="25"/>
    <s v="J01CA08"/>
    <s v="Pivmecillinam"/>
    <n v="103.33"/>
    <n v="50"/>
    <n v="80"/>
    <n v="60"/>
    <n v="90"/>
    <n v="40"/>
    <n v="100"/>
    <n v="66.69"/>
    <n v="70.03"/>
    <n v="60.03"/>
  </r>
  <r>
    <s v="3035J01CA08"/>
    <s v="3035"/>
    <x v="24"/>
    <s v="J01CA08"/>
    <s v="Pivmecillinam"/>
    <n v="26.66"/>
    <n v="79.98"/>
    <n v="79.98"/>
    <n v="13.34"/>
    <n v="96.66"/>
    <n v="33.33"/>
    <n v="33.33"/>
    <n v="66.66"/>
    <m/>
    <m/>
  </r>
  <r>
    <s v="2050J01CE01"/>
    <s v="2050"/>
    <x v="11"/>
    <s v="J01CE01"/>
    <s v="Bensylpenicillin"/>
    <n v="109.93"/>
    <n v="111.61"/>
    <n v="106.6"/>
    <n v="174.93"/>
    <n v="133.28"/>
    <n v="77.759999999999991"/>
    <n v="99.960000000000008"/>
    <n v="66.64"/>
    <n v="208.3"/>
    <n v="91.63"/>
  </r>
  <r>
    <s v="2040J01CE02"/>
    <s v="2040"/>
    <x v="20"/>
    <s v="J01CE02"/>
    <s v="Fenoximetylpenicillin"/>
    <n v="64"/>
    <n v="52.75"/>
    <n v="56.5"/>
    <n v="165.25"/>
    <n v="116.75"/>
    <n v="122"/>
    <n v="845"/>
    <n v="66"/>
    <n v="196"/>
    <n v="169"/>
  </r>
  <r>
    <s v="2040J01CA01"/>
    <s v="2040"/>
    <x v="20"/>
    <s v="J01CA01"/>
    <s v="Ampicillin"/>
    <n v="3.34"/>
    <n v="3.34"/>
    <n v="36.659999999999997"/>
    <s v="0"/>
    <n v="23.32"/>
    <s v="0"/>
    <n v="10"/>
    <n v="65.02000000000001"/>
    <n v="9.99"/>
    <n v="59.95"/>
  </r>
  <r>
    <s v="2061J01FA10"/>
    <s v="2061"/>
    <x v="29"/>
    <s v="J01FA10"/>
    <s v="Azitromycin"/>
    <n v="23.31"/>
    <n v="60"/>
    <n v="10"/>
    <n v="65"/>
    <n v="40"/>
    <s v="0"/>
    <n v="20"/>
    <n v="65"/>
    <m/>
    <m/>
  </r>
  <r>
    <s v="2049J01CE01"/>
    <s v="2049"/>
    <x v="4"/>
    <s v="J01CE01"/>
    <s v="Bensylpenicillin"/>
    <n v="169.92"/>
    <n v="74.97"/>
    <n v="128.27000000000001"/>
    <n v="61.650000000000013"/>
    <n v="144.41"/>
    <n v="108.3"/>
    <n v="149.96"/>
    <n v="63.87"/>
    <n v="213.84"/>
    <n v="199.93"/>
  </r>
  <r>
    <s v="1023J01CF05"/>
    <s v="1023"/>
    <x v="19"/>
    <s v="J01CF05"/>
    <s v="Flukloxacillin"/>
    <n v="23.75"/>
    <n v="19.38"/>
    <n v="24.5"/>
    <n v="15.64"/>
    <n v="55.640000000000008"/>
    <n v="53.76"/>
    <n v="60.64"/>
    <n v="63.780000000000008"/>
    <n v="75"/>
    <n v="60.02"/>
  </r>
  <r>
    <s v="1013J01GB01"/>
    <s v="1013"/>
    <x v="17"/>
    <s v="J01GB01"/>
    <s v="Tobramycin"/>
    <m/>
    <m/>
    <m/>
    <m/>
    <m/>
    <m/>
    <n v="43.290000000000013"/>
    <n v="63.269999999999968"/>
    <n v="53.279999999999987"/>
    <n v="53.279999999999987"/>
  </r>
  <r>
    <s v="1017J01XX09"/>
    <s v="1017"/>
    <x v="3"/>
    <s v="J01XX09"/>
    <s v="Daptomycin"/>
    <n v="22.5"/>
    <s v="0"/>
    <n v="230"/>
    <n v="110"/>
    <n v="5"/>
    <s v="0"/>
    <n v="125"/>
    <n v="62.5"/>
    <n v="7.5"/>
    <n v="212.34"/>
  </r>
  <r>
    <s v="1020J01XA01"/>
    <s v="1020"/>
    <x v="6"/>
    <s v="J01XA01"/>
    <s v="Vankomycin"/>
    <n v="10"/>
    <n v="29.5"/>
    <n v="33"/>
    <n v="64.75"/>
    <n v="126.5"/>
    <n v="56"/>
    <n v="178.75"/>
    <n v="62.5"/>
    <n v="25"/>
    <n v="117.5"/>
  </r>
  <r>
    <s v="1013J01DH02"/>
    <s v="1013"/>
    <x v="17"/>
    <s v="J01DH02"/>
    <s v="Meropenem"/>
    <n v="41.75"/>
    <n v="45.09"/>
    <n v="56.78"/>
    <n v="48.429999999999993"/>
    <n v="46.76"/>
    <n v="55.11"/>
    <n v="26.72"/>
    <n v="61.790000000000028"/>
    <n v="40.08000000000002"/>
    <n v="65.13000000000001"/>
  </r>
  <r>
    <s v="2040J01MA12"/>
    <s v="2040"/>
    <x v="20"/>
    <s v="J01MA12"/>
    <s v="Levofloxacin"/>
    <n v="84"/>
    <n v="96"/>
    <n v="63"/>
    <n v="73"/>
    <n v="75"/>
    <n v="56"/>
    <n v="141"/>
    <n v="61"/>
    <n v="122"/>
    <n v="68"/>
  </r>
  <r>
    <s v="1023J01XD01"/>
    <s v="1023"/>
    <x v="19"/>
    <s v="J01XD01"/>
    <s v="Metronidazol"/>
    <n v="40.020000000000003"/>
    <n v="46.69"/>
    <n v="40.020000000000003"/>
    <n v="60.03"/>
    <n v="33.35"/>
    <n v="20.010000000000002"/>
    <n v="33.35"/>
    <n v="60.030000000000008"/>
    <n v="26.68"/>
    <n v="33.35"/>
  </r>
  <r>
    <s v="2047J01CA04"/>
    <s v="2047"/>
    <x v="21"/>
    <s v="J01CA04"/>
    <s v="Amoxicillin"/>
    <n v="65.31"/>
    <n v="3.34"/>
    <n v="65.010000000000005"/>
    <n v="60"/>
    <n v="103.34"/>
    <n v="20"/>
    <n v="70"/>
    <n v="60"/>
    <m/>
    <m/>
  </r>
  <r>
    <s v="1013J01DD04"/>
    <s v="1013"/>
    <x v="17"/>
    <s v="J01DD04"/>
    <s v="Ceftriaxon"/>
    <n v="10"/>
    <n v="10"/>
    <n v="50"/>
    <n v="30"/>
    <n v="30"/>
    <n v="60"/>
    <n v="50"/>
    <n v="60"/>
    <n v="70"/>
    <n v="100"/>
  </r>
  <r>
    <s v="1018J01DD04"/>
    <s v="1018"/>
    <x v="14"/>
    <s v="J01DD04"/>
    <s v="Ceftriaxon"/>
    <s v="0"/>
    <s v="0"/>
    <s v="0"/>
    <s v="0"/>
    <n v="60"/>
    <s v="0"/>
    <n v="20"/>
    <n v="60"/>
    <n v="20"/>
    <n v="10"/>
  </r>
  <r>
    <s v="2053J01DD04"/>
    <s v="2053"/>
    <x v="28"/>
    <s v="J01DD04"/>
    <s v="Ceftriaxon"/>
    <n v="20"/>
    <n v="25"/>
    <n v="25"/>
    <n v="10"/>
    <n v="20"/>
    <n v="20"/>
    <n v="20"/>
    <n v="60"/>
    <n v="50"/>
    <n v="55"/>
  </r>
  <r>
    <s v="1023J01AA02"/>
    <s v="1023"/>
    <x v="19"/>
    <s v="J01AA02"/>
    <s v="Doxycyklin"/>
    <n v="40"/>
    <n v="65"/>
    <s v="0"/>
    <n v="10"/>
    <n v="60"/>
    <s v="0"/>
    <m/>
    <n v="60"/>
    <n v="30"/>
    <n v="120"/>
  </r>
  <r>
    <s v="1019J01CE02"/>
    <s v="1019"/>
    <x v="0"/>
    <s v="J01CE02"/>
    <s v="Fenoximetylpenicillin"/>
    <n v="208"/>
    <n v="49"/>
    <n v="148"/>
    <n v="98"/>
    <n v="89"/>
    <n v="40"/>
    <n v="20"/>
    <n v="60"/>
    <n v="50"/>
    <n v="40"/>
  </r>
  <r>
    <s v="1020J01CE02"/>
    <s v="1020"/>
    <x v="6"/>
    <s v="J01CE02"/>
    <s v="Fenoximetylpenicillin"/>
    <n v="113"/>
    <n v="108"/>
    <n v="98"/>
    <n v="49"/>
    <n v="89"/>
    <n v="60"/>
    <n v="20"/>
    <n v="60"/>
    <n v="55"/>
    <n v="75"/>
  </r>
  <r>
    <s v="2040J01XX08"/>
    <s v="2040"/>
    <x v="20"/>
    <s v="J01XX08"/>
    <s v="Linezolid"/>
    <s v="0"/>
    <n v="10"/>
    <n v="25"/>
    <s v="0"/>
    <n v="15"/>
    <s v="0"/>
    <n v="15"/>
    <n v="60"/>
    <n v="15"/>
    <n v="15"/>
  </r>
  <r>
    <s v="2045J01XE01"/>
    <s v="2045"/>
    <x v="10"/>
    <s v="J01XE01"/>
    <s v="Nitrofurantoin"/>
    <n v="56.25"/>
    <n v="101.25"/>
    <n v="78.75"/>
    <n v="130"/>
    <n v="78.75"/>
    <n v="45"/>
    <n v="60"/>
    <n v="60"/>
    <n v="48.75"/>
    <n v="78.75"/>
  </r>
  <r>
    <s v="1024J01CA08"/>
    <s v="1024"/>
    <x v="9"/>
    <s v="J01CA08"/>
    <s v="Pivmecillinam"/>
    <n v="103.35"/>
    <n v="116.7"/>
    <n v="143.35"/>
    <n v="116.69"/>
    <n v="73.34"/>
    <n v="70"/>
    <n v="80"/>
    <n v="60"/>
    <n v="110.04"/>
    <n v="120.06"/>
  </r>
  <r>
    <s v="2050J01XA01"/>
    <s v="2050"/>
    <x v="11"/>
    <s v="J01XA01"/>
    <s v="Vankomycin"/>
    <n v="22.5"/>
    <n v="62"/>
    <n v="65"/>
    <n v="57.5"/>
    <n v="48.5"/>
    <n v="29.5"/>
    <n v="65"/>
    <n v="60"/>
    <n v="97.5"/>
    <n v="80"/>
  </r>
  <r>
    <s v="2050J01FF01"/>
    <s v="2050"/>
    <x v="11"/>
    <s v="J01FF01"/>
    <s v="Klindamycin"/>
    <n v="115.74"/>
    <n v="119.1"/>
    <n v="113.25"/>
    <n v="117.4"/>
    <n v="59.97"/>
    <n v="71.63"/>
    <n v="139.94"/>
    <n v="59.97"/>
    <n v="125.86"/>
    <n v="97.410000000000025"/>
  </r>
  <r>
    <s v="2061J01CR02"/>
    <s v="2061"/>
    <x v="29"/>
    <s v="J01CR02"/>
    <s v="Amoxicillin och betalaktamashämmare"/>
    <s v="0"/>
    <s v="0"/>
    <n v="40"/>
    <n v="90"/>
    <n v="55.010000000000012"/>
    <n v="80.02000000000001"/>
    <n v="21.67"/>
    <n v="59.68"/>
    <n v="16.34"/>
    <n v="33.340000000000003"/>
  </r>
  <r>
    <s v="1011J01MA12"/>
    <s v="1011"/>
    <x v="1"/>
    <s v="J01MA12"/>
    <s v="Levofloxacin"/>
    <n v="216"/>
    <n v="149"/>
    <n v="44"/>
    <n v="35"/>
    <n v="92"/>
    <n v="37"/>
    <n v="38"/>
    <n v="59"/>
    <n v="125"/>
    <n v="104"/>
  </r>
  <r>
    <s v="1019J01DH51"/>
    <s v="1019"/>
    <x v="0"/>
    <s v="J01DH51"/>
    <s v="Imipenem och cilastatin"/>
    <n v="42.5"/>
    <n v="80"/>
    <n v="85"/>
    <n v="70"/>
    <n v="70"/>
    <n v="110"/>
    <n v="10"/>
    <n v="57.5"/>
    <n v="30"/>
    <n v="40"/>
  </r>
  <r>
    <s v="1023J01GB01"/>
    <s v="1023"/>
    <x v="19"/>
    <s v="J01GB01"/>
    <s v="Tobramycin"/>
    <n v="34.130000000000003"/>
    <n v="33.299999999999997"/>
    <s v="0"/>
    <n v="6.66"/>
    <n v="6.66"/>
    <n v="16.649999999999999"/>
    <n v="43.31"/>
    <n v="56.61"/>
    <n v="73.259999999999991"/>
    <n v="29.97"/>
  </r>
  <r>
    <s v="1017J01FA01"/>
    <s v="1017"/>
    <x v="3"/>
    <s v="J01FA01"/>
    <s v="Erytromycin"/>
    <n v="50"/>
    <n v="113.5"/>
    <n v="147.5"/>
    <n v="87.5"/>
    <n v="99"/>
    <n v="27"/>
    <n v="37"/>
    <n v="56"/>
    <n v="39"/>
    <n v="129"/>
  </r>
  <r>
    <s v="7914J01MA02"/>
    <s v="7914"/>
    <x v="34"/>
    <s v="J01MA02"/>
    <s v="Ciprofloxacin"/>
    <m/>
    <m/>
    <m/>
    <m/>
    <m/>
    <m/>
    <m/>
    <n v="55"/>
    <n v="110"/>
    <n v="70"/>
  </r>
  <r>
    <s v="2040J01CF02"/>
    <s v="2040"/>
    <x v="20"/>
    <s v="J01CF02"/>
    <s v="Kloxacillin"/>
    <n v="90"/>
    <n v="50"/>
    <s v="0"/>
    <n v="40"/>
    <n v="25"/>
    <n v="90"/>
    <n v="20"/>
    <n v="55"/>
    <n v="80"/>
    <n v="115"/>
  </r>
  <r>
    <s v="1024J01EE01"/>
    <s v="1024"/>
    <x v="9"/>
    <s v="J01EE01"/>
    <s v="Sulfametoxazol och trimetoprim"/>
    <n v="55"/>
    <n v="75"/>
    <n v="150"/>
    <n v="107.5"/>
    <n v="125"/>
    <n v="57.5"/>
    <n v="102.5"/>
    <n v="55"/>
    <n v="125"/>
    <n v="75"/>
  </r>
  <r>
    <s v="2040J01FA01"/>
    <s v="2040"/>
    <x v="20"/>
    <s v="J01FA01"/>
    <s v="Erytromycin"/>
    <n v="25.5"/>
    <n v="35.5"/>
    <n v="54"/>
    <n v="59"/>
    <n v="50"/>
    <n v="35"/>
    <n v="27"/>
    <n v="54"/>
    <n v="35"/>
    <n v="47"/>
  </r>
  <r>
    <s v="2047J01GB01"/>
    <s v="2047"/>
    <x v="21"/>
    <s v="J01GB01"/>
    <s v="Tobramycin"/>
    <m/>
    <m/>
    <m/>
    <m/>
    <m/>
    <m/>
    <n v="73.259999999999977"/>
    <n v="53.279999999999987"/>
    <n v="73.259999999999977"/>
    <n v="69.929999999999978"/>
  </r>
  <r>
    <s v="1006J01EA01"/>
    <s v="1006"/>
    <x v="13"/>
    <s v="J01EA01"/>
    <s v="Trimetoprim"/>
    <n v="60"/>
    <n v="48"/>
    <n v="10"/>
    <n v="82.5"/>
    <n v="144"/>
    <n v="143"/>
    <n v="129"/>
    <n v="53"/>
    <n v="171"/>
    <n v="126.8"/>
  </r>
  <r>
    <s v="1024J01DB05"/>
    <s v="1024"/>
    <x v="9"/>
    <s v="J01DB05"/>
    <s v="Cefadroxil"/>
    <n v="160"/>
    <n v="75"/>
    <n v="75"/>
    <n v="100"/>
    <n v="115"/>
    <n v="75"/>
    <n v="25"/>
    <n v="52.5"/>
    <n v="30"/>
    <m/>
  </r>
  <r>
    <s v="1015J01XX09"/>
    <s v="1015"/>
    <x v="7"/>
    <s v="J01XX09"/>
    <s v="Daptomycin"/>
    <s v="0"/>
    <s v="0"/>
    <s v="0"/>
    <s v="0"/>
    <n v="135"/>
    <s v="0"/>
    <n v="65"/>
    <n v="52.5"/>
    <m/>
    <m/>
  </r>
  <r>
    <s v="2066J01XE01"/>
    <s v="2066"/>
    <x v="12"/>
    <s v="J01XE01"/>
    <s v="Nitrofurantoin"/>
    <n v="37.5"/>
    <n v="71.25"/>
    <n v="67.5"/>
    <n v="30"/>
    <n v="33.75"/>
    <n v="22.5"/>
    <n v="15"/>
    <n v="52.5"/>
    <n v="52.5"/>
    <n v="37.5"/>
  </r>
  <r>
    <s v="2045J01CA01"/>
    <s v="2045"/>
    <x v="10"/>
    <s v="J01CA01"/>
    <s v="Ampicillin"/>
    <n v="48.35"/>
    <n v="3.34"/>
    <n v="13.36"/>
    <s v="0"/>
    <n v="23.38"/>
    <n v="6.68"/>
    <m/>
    <n v="51.7"/>
    <n v="3.34"/>
    <n v="3.34"/>
  </r>
  <r>
    <s v="3003J01XE01"/>
    <s v="3003"/>
    <x v="25"/>
    <s v="J01XE01"/>
    <s v="Nitrofurantoin"/>
    <n v="36.25"/>
    <n v="43.75"/>
    <n v="20"/>
    <n v="33.75"/>
    <n v="27.5"/>
    <n v="51.25"/>
    <n v="2.5"/>
    <n v="51.25"/>
    <n v="26.25"/>
    <n v="51.25"/>
  </r>
  <r>
    <s v="1017J01FA10"/>
    <s v="1017"/>
    <x v="3"/>
    <s v="J01FA10"/>
    <s v="Azitromycin"/>
    <n v="4"/>
    <n v="100"/>
    <n v="100"/>
    <s v="0"/>
    <s v="0"/>
    <n v="350"/>
    <n v="300"/>
    <n v="50"/>
    <n v="50"/>
    <n v="400"/>
  </r>
  <r>
    <s v="1024J01MA02"/>
    <s v="1024"/>
    <x v="9"/>
    <s v="J01MA02"/>
    <s v="Ciprofloxacin"/>
    <n v="20"/>
    <n v="50"/>
    <n v="60"/>
    <n v="70"/>
    <n v="70"/>
    <n v="40"/>
    <m/>
    <n v="50"/>
    <n v="100"/>
    <n v="60"/>
  </r>
  <r>
    <s v="3030J01AA02"/>
    <s v="3030"/>
    <x v="35"/>
    <s v="J01AA02"/>
    <s v="Doxycyklin"/>
    <n v="250"/>
    <n v="190"/>
    <n v="140"/>
    <n v="80"/>
    <s v="0"/>
    <n v="70"/>
    <m/>
    <n v="50"/>
    <m/>
    <m/>
  </r>
  <r>
    <s v="1006J01AA04"/>
    <s v="1006"/>
    <x v="13"/>
    <s v="J01AA04"/>
    <s v="Lymecyklin"/>
    <n v="25"/>
    <n v="100"/>
    <n v="75"/>
    <n v="50"/>
    <n v="50"/>
    <s v="0"/>
    <n v="50"/>
    <n v="50"/>
    <n v="100"/>
    <n v="100"/>
  </r>
  <r>
    <s v="2061J01MA14"/>
    <s v="2061"/>
    <x v="29"/>
    <s v="J01MA14"/>
    <s v="Moxifloxacin"/>
    <n v="10"/>
    <n v="40"/>
    <n v="10"/>
    <n v="20"/>
    <n v="20"/>
    <s v="0"/>
    <m/>
    <n v="50"/>
    <n v="40"/>
    <m/>
  </r>
  <r>
    <s v="1018J01XE01"/>
    <s v="1018"/>
    <x v="14"/>
    <s v="J01XE01"/>
    <s v="Nitrofurantoin"/>
    <n v="3.75"/>
    <n v="3.75"/>
    <s v="0"/>
    <n v="61.25"/>
    <s v="0"/>
    <n v="50"/>
    <n v="75"/>
    <n v="50"/>
    <m/>
    <m/>
  </r>
  <r>
    <s v="1013J01EE01"/>
    <s v="1013"/>
    <x v="17"/>
    <s v="J01EE01"/>
    <s v="Sulfametoxazol och trimetoprim"/>
    <n v="25"/>
    <n v="25"/>
    <s v="0"/>
    <s v="0"/>
    <n v="100"/>
    <n v="50"/>
    <n v="50"/>
    <n v="50"/>
    <n v="50"/>
    <n v="75"/>
  </r>
  <r>
    <s v="2072J01GB01"/>
    <s v="2072"/>
    <x v="8"/>
    <s v="J01GB01"/>
    <s v="Tobramycin"/>
    <m/>
    <m/>
    <m/>
    <m/>
    <m/>
    <m/>
    <n v="59.94"/>
    <n v="49.949999999999989"/>
    <n v="76.59"/>
    <n v="26.63999999999999"/>
  </r>
  <r>
    <s v="2040J01CR05"/>
    <s v="2040"/>
    <x v="20"/>
    <s v="J01CR05"/>
    <s v="Piperacillin och betalaktamashämmare"/>
    <n v="81.509999999999991"/>
    <n v="32.89"/>
    <n v="180.18"/>
    <n v="2.86"/>
    <n v="91.52"/>
    <n v="94.38"/>
    <m/>
    <n v="48.62"/>
    <n v="40.04"/>
    <n v="37.18"/>
  </r>
  <r>
    <s v="1024J01CA01"/>
    <s v="1024"/>
    <x v="9"/>
    <s v="J01CA01"/>
    <s v="Ampicillin"/>
    <n v="9.99"/>
    <s v="0"/>
    <n v="29.97"/>
    <n v="49.949999999999989"/>
    <n v="39.959999999999987"/>
    <n v="46.61999999999999"/>
    <n v="53.28"/>
    <n v="46.61999999999999"/>
    <n v="43.289999999999992"/>
    <n v="43.289999999999978"/>
  </r>
  <r>
    <s v="1021J01GB01"/>
    <s v="1021"/>
    <x v="36"/>
    <s v="J01GB01"/>
    <s v="Tobramycin"/>
    <n v="33.299999999999997"/>
    <n v="33.299999999999997"/>
    <n v="33.299999999999997"/>
    <n v="29.97"/>
    <n v="49.95"/>
    <n v="49.949999999999989"/>
    <n v="49.95"/>
    <n v="46.61999999999999"/>
    <n v="49.949999999999982"/>
    <n v="39.959999999999987"/>
  </r>
  <r>
    <s v="1006J01CR05"/>
    <s v="1006"/>
    <x v="13"/>
    <s v="J01CR05"/>
    <s v="Piperacillin och betalaktamashämmare"/>
    <n v="90.94"/>
    <n v="220.22000000000011"/>
    <n v="274.56000000000012"/>
    <n v="102.96"/>
    <n v="82.94"/>
    <n v="25.74"/>
    <n v="62.92"/>
    <n v="45.76"/>
    <n v="37.18"/>
    <n v="48.62"/>
  </r>
  <r>
    <s v="2040J01FA10"/>
    <s v="2040"/>
    <x v="20"/>
    <s v="J01FA10"/>
    <s v="Azitromycin"/>
    <s v="0"/>
    <s v="0"/>
    <s v="0"/>
    <n v="40"/>
    <n v="10"/>
    <n v="10"/>
    <m/>
    <n v="45"/>
    <n v="30"/>
    <n v="45"/>
  </r>
  <r>
    <s v="2054J01DD01"/>
    <s v="2054"/>
    <x v="27"/>
    <s v="J01DD01"/>
    <s v="Cefotaxim"/>
    <n v="82.5"/>
    <n v="130"/>
    <n v="120"/>
    <n v="102.5"/>
    <n v="67.5"/>
    <n v="65"/>
    <n v="65"/>
    <n v="45"/>
    <n v="75"/>
    <n v="105"/>
  </r>
  <r>
    <s v="2050J01CE02"/>
    <s v="2050"/>
    <x v="11"/>
    <s v="J01CE02"/>
    <s v="Fenoximetylpenicillin"/>
    <n v="110"/>
    <n v="45"/>
    <n v="90"/>
    <n v="90"/>
    <n v="45"/>
    <n v="45"/>
    <n v="90"/>
    <n v="45"/>
    <n v="45"/>
    <n v="45"/>
  </r>
  <r>
    <s v="2054J01CF05"/>
    <s v="2054"/>
    <x v="27"/>
    <s v="J01CF05"/>
    <s v="Flukloxacillin"/>
    <n v="30"/>
    <n v="45"/>
    <n v="15"/>
    <n v="30"/>
    <n v="105"/>
    <n v="15"/>
    <m/>
    <n v="45"/>
    <n v="45"/>
    <n v="42"/>
  </r>
  <r>
    <s v="2047J01CE01"/>
    <s v="2047"/>
    <x v="21"/>
    <s v="J01CE01"/>
    <s v="Bensylpenicillin"/>
    <n v="74.97"/>
    <n v="53.31"/>
    <n v="98.29000000000002"/>
    <n v="133.28"/>
    <n v="119.41"/>
    <n v="77.759999999999991"/>
    <n v="55.54"/>
    <n v="44.429999999999993"/>
    <n v="83.32"/>
    <n v="105.52"/>
  </r>
  <r>
    <s v="1020J01CA04"/>
    <s v="1020"/>
    <x v="6"/>
    <s v="J01CA04"/>
    <s v="Amoxicillin"/>
    <n v="24"/>
    <s v="0"/>
    <s v="0"/>
    <s v="0"/>
    <s v="0"/>
    <s v="0"/>
    <n v="30"/>
    <n v="44"/>
    <n v="64"/>
    <n v="15"/>
  </r>
  <r>
    <s v="1019J01FA09"/>
    <s v="1019"/>
    <x v="0"/>
    <s v="J01FA09"/>
    <s v="Klaritromycin"/>
    <n v="48"/>
    <n v="48"/>
    <n v="20"/>
    <n v="180"/>
    <n v="61"/>
    <n v="42"/>
    <n v="42"/>
    <n v="42"/>
    <n v="84"/>
    <n v="147"/>
  </r>
  <r>
    <s v="1006J01GB03"/>
    <s v="1006"/>
    <x v="13"/>
    <s v="J01GB03"/>
    <s v="Gentamicin"/>
    <n v="23.38"/>
    <n v="38.409999999999997"/>
    <n v="55.11"/>
    <s v="0"/>
    <s v="0"/>
    <n v="35.07"/>
    <n v="45.09"/>
    <n v="40.080000000000013"/>
    <n v="53.44"/>
    <n v="33.4"/>
  </r>
  <r>
    <s v="2053J01CR05"/>
    <s v="2053"/>
    <x v="28"/>
    <s v="J01CR05"/>
    <s v="Piperacillin och betalaktamashämmare"/>
    <n v="22.88"/>
    <n v="34.32"/>
    <n v="40.04"/>
    <n v="40.04"/>
    <n v="48.62"/>
    <n v="40.04"/>
    <n v="54.34"/>
    <n v="40.04"/>
    <n v="41.47"/>
    <n v="50.05"/>
  </r>
  <r>
    <s v="2047J01CR02"/>
    <s v="2047"/>
    <x v="21"/>
    <s v="J01CR02"/>
    <s v="Amoxicillin och betalaktamashämmare"/>
    <s v="0"/>
    <n v="40"/>
    <n v="20"/>
    <n v="10"/>
    <n v="10"/>
    <n v="10"/>
    <n v="20"/>
    <n v="40"/>
    <m/>
    <m/>
  </r>
  <r>
    <s v="2054J01CR02"/>
    <s v="2054"/>
    <x v="27"/>
    <s v="J01CR02"/>
    <s v="Amoxicillin och betalaktamashämmare"/>
    <n v="50"/>
    <n v="70"/>
    <n v="20"/>
    <n v="40"/>
    <n v="30"/>
    <n v="20"/>
    <n v="60"/>
    <n v="40"/>
    <n v="40"/>
    <n v="100"/>
  </r>
  <r>
    <s v="2045J01DD04"/>
    <s v="2045"/>
    <x v="10"/>
    <s v="J01DD04"/>
    <s v="Ceftriaxon"/>
    <n v="10"/>
    <n v="20"/>
    <s v="0"/>
    <n v="15"/>
    <n v="25"/>
    <s v="0"/>
    <n v="10"/>
    <n v="40"/>
    <n v="35"/>
    <m/>
  </r>
  <r>
    <s v="2047J01MA02"/>
    <s v="2047"/>
    <x v="21"/>
    <s v="J01MA02"/>
    <s v="Ciprofloxacin"/>
    <n v="60"/>
    <n v="260"/>
    <n v="80"/>
    <n v="160"/>
    <n v="180"/>
    <n v="100"/>
    <n v="40"/>
    <n v="40"/>
    <n v="160"/>
    <n v="120"/>
  </r>
  <r>
    <s v="3018J01FF01"/>
    <s v="3018"/>
    <x v="22"/>
    <s v="J01FF01"/>
    <s v="Klindamycin"/>
    <n v="82"/>
    <n v="55.5"/>
    <n v="5"/>
    <n v="48"/>
    <s v="0"/>
    <n v="62.5"/>
    <m/>
    <n v="40"/>
    <n v="16"/>
    <n v="8"/>
  </r>
  <r>
    <s v="1006J01XX08"/>
    <s v="1006"/>
    <x v="13"/>
    <s v="J01XX08"/>
    <s v="Linezolid"/>
    <s v="0"/>
    <s v="0"/>
    <n v="10"/>
    <n v="10"/>
    <n v="20"/>
    <n v="10"/>
    <n v="25"/>
    <n v="40"/>
    <n v="30"/>
    <n v="15"/>
  </r>
  <r>
    <s v="1017J01GB01"/>
    <s v="1017"/>
    <x v="3"/>
    <s v="J01GB01"/>
    <s v="Tobramycin"/>
    <n v="9.99"/>
    <s v="0"/>
    <n v="6.66"/>
    <s v="0"/>
    <n v="13.32"/>
    <n v="26.64"/>
    <n v="63.27"/>
    <n v="39.959999999999987"/>
    <n v="123.21"/>
    <n v="149.86000000000001"/>
  </r>
  <r>
    <s v="2049J01GB01"/>
    <s v="2049"/>
    <x v="4"/>
    <s v="J01GB01"/>
    <s v="Tobramycin"/>
    <m/>
    <m/>
    <m/>
    <m/>
    <m/>
    <m/>
    <n v="49.95"/>
    <n v="39.959999999999987"/>
    <n v="26.64"/>
    <n v="29.97"/>
  </r>
  <r>
    <s v="1006J01FA01"/>
    <s v="1006"/>
    <x v="13"/>
    <s v="J01FA01"/>
    <s v="Erytromycin"/>
    <n v="44.5"/>
    <n v="146"/>
    <n v="160"/>
    <n v="132"/>
    <n v="165"/>
    <n v="139"/>
    <n v="44"/>
    <n v="38"/>
    <n v="116"/>
    <n v="130"/>
  </r>
  <r>
    <s v="2045J01FA01"/>
    <s v="2045"/>
    <x v="10"/>
    <s v="J01FA01"/>
    <s v="Erytromycin"/>
    <n v="10"/>
    <n v="6"/>
    <n v="37"/>
    <n v="22"/>
    <n v="56"/>
    <n v="15"/>
    <m/>
    <n v="38"/>
    <n v="49"/>
    <n v="40"/>
  </r>
  <r>
    <s v="2072J01EE01"/>
    <s v="2072"/>
    <x v="8"/>
    <s v="J01EE01"/>
    <s v="Sulfametoxazol och trimetoprim"/>
    <n v="27.5"/>
    <n v="55"/>
    <n v="10"/>
    <n v="7.5"/>
    <n v="10"/>
    <n v="57.5"/>
    <n v="55"/>
    <n v="37.5"/>
    <n v="107.5"/>
    <n v="12.5"/>
  </r>
  <r>
    <s v="1019J01GB01"/>
    <s v="1019"/>
    <x v="0"/>
    <s v="J01GB01"/>
    <s v="Tobramycin"/>
    <m/>
    <m/>
    <m/>
    <m/>
    <m/>
    <m/>
    <n v="23.31"/>
    <n v="36.630000000000003"/>
    <n v="36.630000000000003"/>
    <n v="36.630000000000003"/>
  </r>
  <r>
    <s v="1006J01DC02"/>
    <s v="1006"/>
    <x v="13"/>
    <s v="J01DC02"/>
    <s v="Cefuroxim"/>
    <n v="5"/>
    <n v="12.5"/>
    <n v="37.5"/>
    <n v="21.25"/>
    <n v="30"/>
    <n v="18.75"/>
    <n v="56.25"/>
    <n v="35"/>
    <n v="35"/>
    <n v="37.5"/>
  </r>
  <r>
    <s v="2061J01FA09"/>
    <s v="2061"/>
    <x v="29"/>
    <s v="J01FA09"/>
    <s v="Klaritromycin"/>
    <s v="0"/>
    <n v="20"/>
    <n v="21"/>
    <n v="14"/>
    <n v="35"/>
    <n v="61"/>
    <n v="21"/>
    <n v="35"/>
    <m/>
    <m/>
  </r>
  <r>
    <s v="2040J01FF01"/>
    <s v="2040"/>
    <x v="20"/>
    <s v="J01FF01"/>
    <s v="Klindamycin"/>
    <n v="52.5"/>
    <n v="62.46"/>
    <n v="36.659999999999997"/>
    <n v="23.31"/>
    <n v="85.81"/>
    <n v="34.979999999999997"/>
    <n v="96.61"/>
    <n v="34.979999999999997"/>
    <n v="77.53"/>
    <n v="77.56"/>
  </r>
  <r>
    <s v="1013J01XD01"/>
    <s v="1013"/>
    <x v="17"/>
    <s v="J01XD01"/>
    <s v="Metronidazol"/>
    <n v="20"/>
    <n v="60"/>
    <n v="163.36000000000001"/>
    <n v="50.010000000000012"/>
    <n v="10"/>
    <n v="36.67"/>
    <n v="16.670000000000002"/>
    <n v="33.340000000000003"/>
    <n v="30.01"/>
    <m/>
  </r>
  <r>
    <s v="2037J01XD01"/>
    <s v="2037"/>
    <x v="5"/>
    <s v="J01XD01"/>
    <s v="Metronidazol"/>
    <n v="23.34"/>
    <n v="23.34"/>
    <n v="66.69"/>
    <n v="30"/>
    <n v="73.349999999999994"/>
    <n v="16.670000000000002"/>
    <n v="26.67"/>
    <n v="33.340000000000003"/>
    <n v="40.01"/>
    <n v="40.010000000000012"/>
  </r>
  <r>
    <s v="1006J01CA01"/>
    <s v="1006"/>
    <x v="13"/>
    <s v="J01CA01"/>
    <s v="Ampicillin"/>
    <n v="13.32"/>
    <n v="13.34"/>
    <n v="28.32"/>
    <n v="48.34"/>
    <n v="30"/>
    <n v="38.31"/>
    <n v="91.66"/>
    <n v="33.33"/>
    <n v="46.63"/>
    <n v="56.66"/>
  </r>
  <r>
    <s v="2040J01CE01"/>
    <s v="2040"/>
    <x v="20"/>
    <s v="J01CE01"/>
    <s v="Bensylpenicillin"/>
    <n v="119.93"/>
    <n v="74.97"/>
    <n v="53.3"/>
    <n v="24.99"/>
    <n v="158.29"/>
    <n v="58.31"/>
    <n v="58.35"/>
    <n v="33.33"/>
    <n v="138.88"/>
    <n v="47.209999999999987"/>
  </r>
  <r>
    <s v="2054J01CA01"/>
    <s v="2054"/>
    <x v="27"/>
    <s v="J01CA01"/>
    <s v="Ampicillin"/>
    <n v="34.97"/>
    <n v="53.279999999999987"/>
    <n v="46.61999999999999"/>
    <n v="39.959999999999987"/>
    <n v="46.61999999999999"/>
    <n v="33.299999999999997"/>
    <n v="39.96"/>
    <n v="33.299999999999997"/>
    <n v="33.299999999999997"/>
    <n v="33.299999999999997"/>
  </r>
  <r>
    <s v="2045J01GB01"/>
    <s v="2045"/>
    <x v="10"/>
    <s v="J01GB01"/>
    <s v="Tobramycin"/>
    <s v="0"/>
    <n v="62.67"/>
    <n v="13.34"/>
    <s v="0"/>
    <n v="26.68"/>
    <n v="33.349999999999987"/>
    <n v="39.96"/>
    <n v="33.299999999999997"/>
    <n v="43.289999999999992"/>
    <n v="13.32"/>
  </r>
  <r>
    <s v="2066J01GB01"/>
    <s v="2066"/>
    <x v="12"/>
    <s v="J01GB01"/>
    <s v="Tobramycin"/>
    <m/>
    <m/>
    <m/>
    <m/>
    <m/>
    <m/>
    <n v="59.94"/>
    <n v="33.299999999999997"/>
    <n v="83.249999999999972"/>
    <m/>
  </r>
  <r>
    <s v="2037J01MA12"/>
    <s v="2037"/>
    <x v="5"/>
    <s v="J01MA12"/>
    <s v="Levofloxacin"/>
    <n v="40"/>
    <n v="70"/>
    <n v="96"/>
    <n v="34"/>
    <n v="44"/>
    <n v="19"/>
    <n v="28"/>
    <n v="33"/>
    <n v="120"/>
    <n v="60"/>
  </r>
  <r>
    <s v="1019J01DB05"/>
    <s v="1019"/>
    <x v="0"/>
    <s v="J01DB05"/>
    <s v="Cefadroxil"/>
    <n v="43.5"/>
    <n v="52.5"/>
    <n v="122.5"/>
    <n v="50"/>
    <n v="68"/>
    <n v="33.5"/>
    <n v="37.5"/>
    <n v="32.5"/>
    <n v="23.5"/>
    <n v="30"/>
  </r>
  <r>
    <s v="1017J01DH51"/>
    <s v="1017"/>
    <x v="3"/>
    <s v="J01DH51"/>
    <s v="Imipenem och cilastatin"/>
    <n v="22.5"/>
    <n v="7.5"/>
    <n v="40"/>
    <n v="22.5"/>
    <s v="0"/>
    <n v="7.5"/>
    <n v="7.5"/>
    <n v="32.5"/>
    <n v="15"/>
    <n v="20"/>
  </r>
  <r>
    <s v="2054J01FF01"/>
    <s v="2054"/>
    <x v="27"/>
    <s v="J01FF01"/>
    <s v="Klindamycin"/>
    <n v="41.64"/>
    <n v="57.48"/>
    <n v="13.32"/>
    <n v="67.63"/>
    <n v="63.3"/>
    <n v="23.31"/>
    <n v="38.31"/>
    <n v="32.489999999999988"/>
    <n v="38.369999999999997"/>
    <n v="32.52000000000001"/>
  </r>
  <r>
    <s v="1023J01FF01"/>
    <s v="1023"/>
    <x v="19"/>
    <s v="J01FF01"/>
    <s v="Klindamycin"/>
    <n v="45.78"/>
    <n v="48.3"/>
    <n v="29.64"/>
    <n v="21.98"/>
    <n v="24.98"/>
    <n v="24.98"/>
    <n v="62.29"/>
    <n v="32.32"/>
    <n v="67.230000000000018"/>
    <n v="55.400000000000013"/>
  </r>
  <r>
    <s v="2047J01EA01"/>
    <s v="2047"/>
    <x v="21"/>
    <s v="J01EA01"/>
    <s v="Trimetoprim"/>
    <n v="60"/>
    <n v="16"/>
    <s v="0"/>
    <n v="16"/>
    <s v="0"/>
    <n v="16"/>
    <n v="16"/>
    <n v="32"/>
    <m/>
    <m/>
  </r>
  <r>
    <s v="7030J01CA04"/>
    <s v="7030"/>
    <x v="37"/>
    <s v="J01CA04"/>
    <s v="Amoxicillin"/>
    <n v="9.33"/>
    <s v="0"/>
    <n v="9.33"/>
    <n v="9.33"/>
    <s v="0"/>
    <n v="18.66"/>
    <n v="9.33"/>
    <n v="30"/>
    <m/>
    <m/>
  </r>
  <r>
    <s v="1025J01CR02"/>
    <s v="1025"/>
    <x v="31"/>
    <s v="J01CR02"/>
    <s v="Amoxicillin och betalaktamashämmare"/>
    <n v="33.340000000000003"/>
    <n v="21.67"/>
    <s v="0"/>
    <n v="20"/>
    <n v="30"/>
    <n v="10"/>
    <n v="10"/>
    <n v="30"/>
    <m/>
    <m/>
  </r>
  <r>
    <s v="7913J01CR02"/>
    <s v="7913"/>
    <x v="2"/>
    <s v="J01CR02"/>
    <s v="Amoxicillin och betalaktamashämmare"/>
    <n v="20"/>
    <n v="40"/>
    <n v="53.33"/>
    <n v="40"/>
    <n v="30"/>
    <n v="20"/>
    <n v="10"/>
    <n v="30"/>
    <m/>
    <m/>
  </r>
  <r>
    <s v="2050J01DB05"/>
    <s v="2050"/>
    <x v="11"/>
    <s v="J01DB05"/>
    <s v="Cefadroxil"/>
    <s v="0"/>
    <n v="25"/>
    <n v="25"/>
    <n v="25"/>
    <s v="0"/>
    <n v="50"/>
    <m/>
    <n v="30"/>
    <n v="10"/>
    <n v="15"/>
  </r>
  <r>
    <s v="1025J01MA02"/>
    <s v="1025"/>
    <x v="31"/>
    <s v="J01MA02"/>
    <s v="Ciprofloxacin"/>
    <n v="20"/>
    <n v="20"/>
    <n v="30"/>
    <n v="30"/>
    <n v="20"/>
    <n v="30"/>
    <n v="20"/>
    <n v="30"/>
    <n v="20"/>
    <m/>
  </r>
  <r>
    <s v="2055J01MA02"/>
    <s v="2055"/>
    <x v="32"/>
    <s v="J01MA02"/>
    <s v="Ciprofloxacin"/>
    <n v="10"/>
    <n v="50"/>
    <s v="0"/>
    <n v="40"/>
    <n v="50"/>
    <n v="37"/>
    <m/>
    <n v="30"/>
    <n v="10"/>
    <m/>
  </r>
  <r>
    <s v="3003J01MA02"/>
    <s v="3003"/>
    <x v="25"/>
    <s v="J01MA02"/>
    <s v="Ciprofloxacin"/>
    <n v="40"/>
    <n v="20"/>
    <n v="30"/>
    <n v="10"/>
    <n v="20"/>
    <n v="30"/>
    <n v="20"/>
    <n v="30"/>
    <n v="35"/>
    <n v="10"/>
  </r>
  <r>
    <s v="6002J01AA02"/>
    <s v="6002"/>
    <x v="38"/>
    <s v="J01AA02"/>
    <s v="Doxycyklin"/>
    <n v="30"/>
    <n v="30"/>
    <n v="100"/>
    <s v="0"/>
    <n v="100"/>
    <s v="0"/>
    <m/>
    <n v="30"/>
    <n v="100"/>
    <m/>
  </r>
  <r>
    <s v="1025J01CE02"/>
    <s v="1025"/>
    <x v="31"/>
    <s v="J01CE02"/>
    <s v="Fenoximetylpenicillin"/>
    <s v="0"/>
    <n v="133"/>
    <n v="98"/>
    <n v="15"/>
    <n v="89"/>
    <n v="80"/>
    <n v="70"/>
    <n v="30"/>
    <n v="80"/>
    <n v="30"/>
  </r>
  <r>
    <s v="1017J01XX08"/>
    <s v="1017"/>
    <x v="3"/>
    <s v="J01XX08"/>
    <s v="Linezolid"/>
    <n v="140"/>
    <n v="45"/>
    <n v="40"/>
    <n v="70"/>
    <n v="35"/>
    <n v="225"/>
    <n v="85"/>
    <n v="30"/>
    <n v="115"/>
    <n v="40"/>
  </r>
  <r>
    <s v="1006J01CA08"/>
    <s v="1006"/>
    <x v="13"/>
    <s v="J01CA08"/>
    <s v="Pivmecillinam"/>
    <n v="80"/>
    <n v="120"/>
    <n v="70"/>
    <n v="20"/>
    <n v="26.68"/>
    <n v="40"/>
    <m/>
    <n v="30"/>
    <n v="33.340000000000003"/>
    <n v="20.010000000000002"/>
  </r>
  <r>
    <s v="2040J01CA08"/>
    <s v="2040"/>
    <x v="20"/>
    <s v="J01CA08"/>
    <s v="Pivmecillinam"/>
    <n v="70"/>
    <n v="20"/>
    <n v="60"/>
    <n v="50"/>
    <n v="60"/>
    <n v="60"/>
    <n v="10"/>
    <n v="30"/>
    <n v="66.7"/>
    <m/>
  </r>
  <r>
    <s v="1011J01EE01"/>
    <s v="1011"/>
    <x v="1"/>
    <s v="J01EE01"/>
    <s v="Sulfametoxazol och trimetoprim"/>
    <n v="65"/>
    <n v="212.5"/>
    <n v="72.5"/>
    <n v="65"/>
    <n v="50"/>
    <n v="60"/>
    <n v="42.5"/>
    <n v="30"/>
    <n v="82.5"/>
    <n v="42.5"/>
  </r>
  <r>
    <s v="1023J01EE01"/>
    <s v="1023"/>
    <x v="19"/>
    <s v="J01EE01"/>
    <s v="Sulfametoxazol och trimetoprim"/>
    <n v="17.5"/>
    <n v="32.5"/>
    <n v="17.5"/>
    <n v="7.5"/>
    <n v="7.5"/>
    <n v="35"/>
    <n v="20"/>
    <n v="30"/>
    <n v="12.5"/>
    <n v="20"/>
  </r>
  <r>
    <s v="2040J01XA01"/>
    <s v="2040"/>
    <x v="20"/>
    <s v="J01XA01"/>
    <s v="Vankomycin"/>
    <n v="33.25"/>
    <n v="41.25"/>
    <n v="20"/>
    <n v="20.5"/>
    <n v="59.25"/>
    <n v="23.25"/>
    <n v="59.5"/>
    <n v="30"/>
    <n v="58.75"/>
    <n v="41.25"/>
  </r>
  <r>
    <s v="2061J01CA04"/>
    <s v="2061"/>
    <x v="29"/>
    <s v="J01CA04"/>
    <s v="Amoxicillin"/>
    <n v="11.69"/>
    <n v="6.68"/>
    <n v="16.7"/>
    <s v="0"/>
    <n v="3.34"/>
    <s v="0"/>
    <m/>
    <n v="29.33"/>
    <n v="10.67"/>
    <n v="32.01"/>
  </r>
  <r>
    <s v="3018J01XE01"/>
    <s v="3018"/>
    <x v="22"/>
    <s v="J01XE01"/>
    <s v="Nitrofurantoin"/>
    <n v="320"/>
    <n v="126.25"/>
    <n v="101.25"/>
    <n v="51.25"/>
    <n v="81.25"/>
    <n v="78.75"/>
    <n v="75"/>
    <n v="27.5"/>
    <n v="3.75"/>
    <n v="50"/>
  </r>
  <r>
    <s v="2037J01EE01"/>
    <s v="2037"/>
    <x v="5"/>
    <s v="J01EE01"/>
    <s v="Sulfametoxazol och trimetoprim"/>
    <n v="102.5"/>
    <n v="45"/>
    <n v="90"/>
    <n v="37.5"/>
    <n v="25"/>
    <n v="55"/>
    <n v="47.5"/>
    <n v="27.5"/>
    <n v="37.5"/>
    <n v="20"/>
  </r>
  <r>
    <s v="2072J01XD01"/>
    <s v="2072"/>
    <x v="8"/>
    <s v="J01XD01"/>
    <s v="Metronidazol"/>
    <s v="0"/>
    <n v="10"/>
    <n v="6.67"/>
    <n v="6.67"/>
    <n v="6.67"/>
    <s v="0"/>
    <n v="13.34"/>
    <n v="26.68"/>
    <n v="6.67"/>
    <m/>
  </r>
  <r>
    <s v="1017J01XD01"/>
    <s v="1017"/>
    <x v="3"/>
    <s v="J01XD01"/>
    <s v="Metronidazol"/>
    <n v="13.34"/>
    <n v="33.340000000000003"/>
    <n v="40.01"/>
    <n v="23.34"/>
    <n v="16.670000000000002"/>
    <n v="23.34"/>
    <n v="40.010000000000012"/>
    <n v="26.67"/>
    <n v="33.340000000000003"/>
    <n v="46.67"/>
  </r>
  <r>
    <s v="2061J01CA01"/>
    <s v="2061"/>
    <x v="29"/>
    <s v="J01CA01"/>
    <s v="Ampicillin"/>
    <s v="0"/>
    <n v="16.649999999999999"/>
    <n v="18.34"/>
    <s v="0"/>
    <n v="13.32"/>
    <s v="0"/>
    <m/>
    <n v="25"/>
    <n v="40"/>
    <m/>
  </r>
  <r>
    <s v="2047J01DB05"/>
    <s v="2047"/>
    <x v="21"/>
    <s v="J01DB05"/>
    <s v="Cefadroxil"/>
    <n v="20"/>
    <n v="10"/>
    <n v="25"/>
    <n v="25"/>
    <n v="35"/>
    <n v="10"/>
    <n v="20"/>
    <n v="25"/>
    <n v="15"/>
    <n v="30"/>
  </r>
  <r>
    <s v="1013J01XE01"/>
    <s v="1013"/>
    <x v="17"/>
    <s v="J01XE01"/>
    <s v="Nitrofurantoin"/>
    <n v="26.25"/>
    <s v="0"/>
    <n v="50"/>
    <n v="50"/>
    <n v="50"/>
    <n v="25"/>
    <n v="25"/>
    <n v="25"/>
    <n v="25"/>
    <n v="25"/>
  </r>
  <r>
    <s v="3035J01XE01"/>
    <s v="3035"/>
    <x v="24"/>
    <s v="J01XE01"/>
    <s v="Nitrofurantoin"/>
    <n v="15"/>
    <n v="52.5"/>
    <n v="50"/>
    <n v="26.25"/>
    <n v="25"/>
    <n v="25"/>
    <m/>
    <n v="25"/>
    <n v="25"/>
    <n v="25"/>
  </r>
  <r>
    <s v="2054J01EE01"/>
    <s v="2054"/>
    <x v="27"/>
    <s v="J01EE01"/>
    <s v="Sulfametoxazol och trimetoprim"/>
    <n v="25"/>
    <n v="75"/>
    <n v="32.5"/>
    <n v="50"/>
    <n v="75"/>
    <n v="50"/>
    <m/>
    <n v="25"/>
    <n v="50"/>
    <n v="75"/>
  </r>
  <r>
    <s v="2037J01XA01"/>
    <s v="2037"/>
    <x v="5"/>
    <s v="J01XA01"/>
    <s v="Vankomycin"/>
    <n v="6.5"/>
    <n v="12"/>
    <n v="3"/>
    <n v="6.5"/>
    <n v="16.5"/>
    <n v="6"/>
    <n v="20"/>
    <n v="25"/>
    <n v="15"/>
    <n v="5"/>
  </r>
  <r>
    <s v="2040J01EA01"/>
    <s v="2040"/>
    <x v="20"/>
    <s v="J01EA01"/>
    <s v="Trimetoprim"/>
    <s v="0"/>
    <n v="72.5"/>
    <n v="16"/>
    <n v="89"/>
    <n v="48"/>
    <n v="80"/>
    <n v="122"/>
    <n v="24"/>
    <n v="57"/>
    <n v="57"/>
  </r>
  <r>
    <s v="2040J01XX09"/>
    <s v="2040"/>
    <x v="20"/>
    <s v="J01XX09"/>
    <s v="Daptomycin"/>
    <s v="0"/>
    <s v="0"/>
    <s v="0"/>
    <n v="13.75"/>
    <s v="0"/>
    <n v="23.75"/>
    <n v="10"/>
    <n v="23.75"/>
    <n v="25"/>
    <n v="32.5"/>
  </r>
  <r>
    <s v="1023J01XA01"/>
    <s v="1023"/>
    <x v="19"/>
    <s v="J01XA01"/>
    <s v="Vankomycin"/>
    <n v="5"/>
    <n v="28.75"/>
    <n v="42.25"/>
    <n v="7"/>
    <n v="14.5"/>
    <n v="16.25"/>
    <n v="22.5"/>
    <n v="23.75"/>
    <n v="46.25"/>
    <n v="21.25"/>
  </r>
  <r>
    <s v="2040J01XD01"/>
    <s v="2040"/>
    <x v="20"/>
    <s v="J01XD01"/>
    <s v="Metronidazol"/>
    <n v="20"/>
    <n v="33.35"/>
    <n v="66.680000000000007"/>
    <n v="20.010000000000002"/>
    <n v="6.67"/>
    <n v="16.670000000000002"/>
    <n v="20.010000000000002"/>
    <n v="23.34"/>
    <n v="23.34"/>
    <n v="6.67"/>
  </r>
  <r>
    <s v="1006J01DH03"/>
    <s v="1006"/>
    <x v="13"/>
    <s v="J01DH03"/>
    <s v="Ertapenem"/>
    <s v="0"/>
    <s v="0"/>
    <n v="15"/>
    <n v="17"/>
    <n v="23"/>
    <n v="64"/>
    <n v="47"/>
    <n v="23"/>
    <n v="70"/>
    <n v="10"/>
  </r>
  <r>
    <s v="7913J01FF01"/>
    <s v="7913"/>
    <x v="2"/>
    <s v="J01FF01"/>
    <s v="Klindamycin"/>
    <n v="18.75"/>
    <n v="7.5"/>
    <n v="3.75"/>
    <n v="50"/>
    <n v="27.5"/>
    <n v="20"/>
    <n v="11.5"/>
    <n v="23"/>
    <n v="28"/>
    <n v="32.25"/>
  </r>
  <r>
    <s v="2045J01XX09"/>
    <s v="2045"/>
    <x v="10"/>
    <s v="J01XX09"/>
    <s v="Daptomycin"/>
    <s v="0"/>
    <s v="0"/>
    <s v="0"/>
    <s v="0"/>
    <s v="0"/>
    <n v="53.75"/>
    <m/>
    <n v="22.5"/>
    <m/>
    <m/>
  </r>
  <r>
    <s v="1023J01CA01"/>
    <s v="1023"/>
    <x v="19"/>
    <s v="J01CA01"/>
    <s v="Ampicillin"/>
    <n v="16.7"/>
    <n v="23.36"/>
    <n v="16.690000000000001"/>
    <n v="3.34"/>
    <n v="16.7"/>
    <n v="6.68"/>
    <n v="3.34"/>
    <n v="20.04"/>
    <n v="10.02"/>
    <n v="5.01"/>
  </r>
  <r>
    <s v="7037J01CA04"/>
    <s v="7037"/>
    <x v="39"/>
    <s v="J01CA04"/>
    <s v="Amoxicillin"/>
    <n v="9.33"/>
    <n v="27.99"/>
    <s v="0"/>
    <n v="18.66"/>
    <s v="0"/>
    <n v="27.99"/>
    <n v="24.33"/>
    <n v="20"/>
    <n v="8.33"/>
    <n v="21.31"/>
  </r>
  <r>
    <s v="1024J01CR02"/>
    <s v="1024"/>
    <x v="9"/>
    <s v="J01CR02"/>
    <s v="Amoxicillin och betalaktamashämmare"/>
    <s v="0"/>
    <s v="0"/>
    <s v="0"/>
    <s v="0"/>
    <s v="0"/>
    <n v="30"/>
    <n v="30"/>
    <n v="20"/>
    <n v="40"/>
    <n v="20"/>
  </r>
  <r>
    <s v="2072J01CR02"/>
    <s v="2072"/>
    <x v="8"/>
    <s v="J01CR02"/>
    <s v="Amoxicillin och betalaktamashämmare"/>
    <n v="26.66"/>
    <n v="40"/>
    <n v="10"/>
    <n v="30"/>
    <s v="0"/>
    <n v="30"/>
    <n v="30"/>
    <n v="20"/>
    <n v="10"/>
    <n v="50"/>
  </r>
  <r>
    <s v="1011J01MA02"/>
    <s v="1011"/>
    <x v="1"/>
    <s v="J01MA02"/>
    <s v="Ciprofloxacin"/>
    <n v="55"/>
    <n v="70"/>
    <n v="10"/>
    <n v="5"/>
    <n v="20"/>
    <n v="10"/>
    <n v="10"/>
    <n v="20"/>
    <n v="20"/>
    <m/>
  </r>
  <r>
    <s v="2061J01FA01"/>
    <s v="2061"/>
    <x v="29"/>
    <s v="J01FA01"/>
    <s v="Erytromycin"/>
    <n v="38"/>
    <n v="17.5"/>
    <n v="14"/>
    <n v="17"/>
    <n v="23.5"/>
    <n v="19"/>
    <n v="10"/>
    <n v="20"/>
    <n v="23"/>
    <n v="30"/>
  </r>
  <r>
    <s v="3016J01CE02"/>
    <s v="3016"/>
    <x v="40"/>
    <s v="J01CE02"/>
    <s v="Fenoximetylpenicillin"/>
    <s v="0"/>
    <s v="0"/>
    <s v="0"/>
    <s v="0"/>
    <s v="0"/>
    <n v="20"/>
    <m/>
    <n v="20"/>
    <n v="220"/>
    <m/>
  </r>
  <r>
    <s v="2045J01MA14"/>
    <s v="2045"/>
    <x v="10"/>
    <s v="J01MA14"/>
    <s v="Moxifloxacin"/>
    <n v="10"/>
    <n v="40"/>
    <s v="0"/>
    <s v="0"/>
    <n v="34"/>
    <n v="20"/>
    <n v="10"/>
    <n v="20"/>
    <n v="20"/>
    <m/>
  </r>
  <r>
    <s v="1017J01CA08"/>
    <s v="1017"/>
    <x v="3"/>
    <s v="J01CA08"/>
    <s v="Pivmecillinam"/>
    <n v="40"/>
    <n v="40"/>
    <n v="40"/>
    <n v="40"/>
    <n v="20"/>
    <n v="20"/>
    <n v="10"/>
    <n v="20"/>
    <n v="46.69"/>
    <n v="80.040000000000006"/>
  </r>
  <r>
    <s v="1023J01AA12"/>
    <s v="1023"/>
    <x v="19"/>
    <s v="J01AA12"/>
    <s v="Tigecyklin"/>
    <s v="0"/>
    <s v="0"/>
    <s v="0"/>
    <n v="10"/>
    <s v="0"/>
    <s v="0"/>
    <n v="10"/>
    <n v="20"/>
    <m/>
    <m/>
  </r>
  <r>
    <s v="2066J01XA01"/>
    <s v="2066"/>
    <x v="12"/>
    <s v="J01XA01"/>
    <s v="Vankomycin"/>
    <n v="8.25"/>
    <n v="43.75"/>
    <n v="7.5"/>
    <n v="8.75"/>
    <n v="7.75"/>
    <n v="6.5"/>
    <n v="20"/>
    <n v="20"/>
    <n v="32.5"/>
    <n v="25"/>
  </r>
  <r>
    <s v="2040J01DH02"/>
    <s v="2040"/>
    <x v="20"/>
    <s v="J01DH02"/>
    <s v="Meropenem"/>
    <n v="59.989999999999988"/>
    <n v="79.92"/>
    <n v="23.34"/>
    <n v="28.33"/>
    <n v="61.67"/>
    <n v="31.67"/>
    <n v="133.43"/>
    <n v="19.98"/>
    <n v="96.589999999999989"/>
    <n v="136.59"/>
  </r>
  <r>
    <s v="2072J01DH02"/>
    <s v="2072"/>
    <x v="8"/>
    <s v="J01DH02"/>
    <s v="Meropenem"/>
    <n v="6.66"/>
    <n v="81.61999999999999"/>
    <n v="29.98"/>
    <n v="28.32"/>
    <n v="6.66"/>
    <n v="19.989999999999998"/>
    <n v="26.64"/>
    <n v="19.98"/>
    <n v="39.96"/>
    <n v="19.98"/>
  </r>
  <r>
    <s v="1011J01GB01"/>
    <s v="1011"/>
    <x v="1"/>
    <s v="J01GB01"/>
    <s v="Tobramycin"/>
    <m/>
    <m/>
    <m/>
    <m/>
    <m/>
    <m/>
    <n v="29.97"/>
    <n v="19.98"/>
    <n v="23.31"/>
    <n v="9.99"/>
  </r>
  <r>
    <s v="7026J01CA04"/>
    <s v="7026"/>
    <x v="41"/>
    <s v="J01CA04"/>
    <s v="Amoxicillin"/>
    <n v="27.99"/>
    <n v="37.32"/>
    <n v="18.66"/>
    <n v="18.66"/>
    <n v="9.33"/>
    <n v="19.329999999999998"/>
    <n v="41.989999999999988"/>
    <n v="18.66"/>
    <n v="57.680000000000007"/>
    <n v="10.67"/>
  </r>
  <r>
    <s v="2061J01MA12"/>
    <s v="2061"/>
    <x v="29"/>
    <s v="J01MA12"/>
    <s v="Levofloxacin"/>
    <n v="56"/>
    <n v="46"/>
    <n v="40"/>
    <n v="47"/>
    <n v="32"/>
    <n v="3"/>
    <n v="47"/>
    <n v="18"/>
    <n v="15"/>
    <n v="9"/>
  </r>
  <r>
    <s v="2072J01MA12"/>
    <s v="2072"/>
    <x v="8"/>
    <s v="J01MA12"/>
    <s v="Levofloxacin"/>
    <n v="37"/>
    <n v="65"/>
    <n v="33"/>
    <n v="37"/>
    <n v="48"/>
    <n v="10"/>
    <n v="30"/>
    <n v="18"/>
    <n v="37"/>
    <n v="14"/>
  </r>
  <r>
    <s v="3018J01DB05"/>
    <s v="3018"/>
    <x v="22"/>
    <s v="J01DB05"/>
    <s v="Cefadroxil"/>
    <n v="22.5"/>
    <n v="7.5"/>
    <n v="22.5"/>
    <n v="10"/>
    <n v="5"/>
    <n v="15"/>
    <n v="12.5"/>
    <n v="17.5"/>
    <m/>
    <m/>
  </r>
  <r>
    <s v="2045J01DD02"/>
    <s v="2045"/>
    <x v="10"/>
    <s v="J01DD02"/>
    <s v="Ceftazidim"/>
    <n v="106.25"/>
    <n v="45"/>
    <n v="50"/>
    <n v="60"/>
    <n v="5"/>
    <s v="0"/>
    <n v="2.5"/>
    <n v="17.5"/>
    <n v="22.5"/>
    <m/>
  </r>
  <r>
    <s v="2061J01XA01"/>
    <s v="2061"/>
    <x v="29"/>
    <s v="J01XA01"/>
    <s v="Vankomycin"/>
    <n v="17.5"/>
    <n v="15"/>
    <n v="7.5"/>
    <n v="8"/>
    <n v="25"/>
    <s v="0"/>
    <n v="30"/>
    <n v="17.5"/>
    <n v="1.25"/>
    <n v="10"/>
  </r>
  <r>
    <s v="2053J01CE01"/>
    <s v="2053"/>
    <x v="28"/>
    <s v="J01CE01"/>
    <s v="Bensylpenicillin"/>
    <n v="40.06"/>
    <n v="53.38"/>
    <n v="35.049999999999997"/>
    <n v="59.55"/>
    <n v="70.069999999999993"/>
    <n v="46.18"/>
    <n v="30.61"/>
    <n v="17.25"/>
    <n v="30.04000000000001"/>
    <n v="29.489999999999991"/>
  </r>
  <r>
    <s v="2061J01CE01"/>
    <s v="2061"/>
    <x v="29"/>
    <s v="J01CE01"/>
    <s v="Bensylpenicillin"/>
    <n v="56.64"/>
    <n v="92.19"/>
    <n v="116.62"/>
    <n v="66.650000000000006"/>
    <n v="149.94"/>
    <n v="133.28"/>
    <n v="8.34"/>
    <n v="16.68"/>
    <n v="27.8"/>
    <n v="13.9"/>
  </r>
  <r>
    <s v="2054J01XD01"/>
    <s v="2054"/>
    <x v="27"/>
    <s v="J01XD01"/>
    <s v="Metronidazol"/>
    <n v="76.69"/>
    <n v="33.340000000000003"/>
    <n v="46.680000000000007"/>
    <n v="46.680000000000007"/>
    <n v="10"/>
    <n v="26.67"/>
    <n v="16.670000000000002"/>
    <n v="16.670000000000002"/>
    <n v="26.67"/>
    <n v="36.67"/>
  </r>
  <r>
    <s v="1019J01CE01"/>
    <s v="1019"/>
    <x v="0"/>
    <s v="J01CE01"/>
    <s v="Bensylpenicillin"/>
    <n v="153.83000000000001"/>
    <n v="58.31"/>
    <n v="52.760000000000012"/>
    <n v="41.65"/>
    <n v="49.98"/>
    <n v="108.29"/>
    <n v="8.33"/>
    <n v="16.66"/>
    <n v="49.98"/>
    <n v="58.31"/>
  </r>
  <r>
    <s v="1024J01DH02"/>
    <s v="1024"/>
    <x v="9"/>
    <s v="J01DH02"/>
    <s v="Meropenem"/>
    <n v="19.98"/>
    <n v="21.65"/>
    <n v="18.32"/>
    <n v="39.959999999999987"/>
    <n v="13.32"/>
    <n v="13.32"/>
    <n v="23.31"/>
    <n v="16.649999999999999"/>
    <n v="19.98"/>
    <n v="39.96"/>
  </r>
  <r>
    <s v="7031J01CE02"/>
    <s v="7031"/>
    <x v="42"/>
    <s v="J01CE02"/>
    <s v="Fenoximetylpenicillin"/>
    <n v="49"/>
    <s v="0"/>
    <n v="49"/>
    <n v="16"/>
    <s v="0"/>
    <n v="16"/>
    <m/>
    <n v="16"/>
    <m/>
    <m/>
  </r>
  <r>
    <s v="7038J01CE02"/>
    <s v="7038"/>
    <x v="43"/>
    <s v="J01CE02"/>
    <s v="Fenoximetylpenicillin"/>
    <s v="0"/>
    <s v="0"/>
    <s v="0"/>
    <n v="16"/>
    <n v="32"/>
    <n v="64"/>
    <m/>
    <n v="16"/>
    <n v="16"/>
    <m/>
  </r>
  <r>
    <s v="2055J01FF01"/>
    <s v="2055"/>
    <x v="32"/>
    <s v="J01FF01"/>
    <s v="Klindamycin"/>
    <s v="0"/>
    <n v="22.5"/>
    <n v="30"/>
    <n v="15"/>
    <n v="7.5"/>
    <n v="8"/>
    <m/>
    <n v="16"/>
    <n v="15"/>
    <n v="23"/>
  </r>
  <r>
    <s v="7011J01FF01"/>
    <s v="7011"/>
    <x v="23"/>
    <s v="J01FF01"/>
    <s v="Klindamycin"/>
    <s v="0"/>
    <n v="21"/>
    <n v="8"/>
    <n v="8"/>
    <s v="0"/>
    <n v="16"/>
    <n v="8"/>
    <n v="16"/>
    <n v="8"/>
    <n v="7.5"/>
  </r>
  <r>
    <s v="2061J01EA01"/>
    <s v="2061"/>
    <x v="29"/>
    <s v="J01EA01"/>
    <s v="Trimetoprim"/>
    <s v="0"/>
    <s v="0"/>
    <s v="0"/>
    <s v="0"/>
    <n v="8"/>
    <n v="21.6"/>
    <m/>
    <n v="16"/>
    <n v="8"/>
    <m/>
  </r>
  <r>
    <s v="2055J01CA04"/>
    <s v="2055"/>
    <x v="32"/>
    <s v="J01CA04"/>
    <s v="Amoxicillin"/>
    <n v="14"/>
    <s v="0"/>
    <n v="50"/>
    <n v="40"/>
    <s v="0"/>
    <n v="28.66"/>
    <m/>
    <n v="15"/>
    <m/>
    <m/>
  </r>
  <r>
    <s v="1017J01DB05"/>
    <s v="1017"/>
    <x v="3"/>
    <s v="J01DB05"/>
    <s v="Cefadroxil"/>
    <s v="0"/>
    <n v="15"/>
    <n v="30"/>
    <s v="0"/>
    <n v="30"/>
    <n v="22.5"/>
    <n v="15"/>
    <n v="15"/>
    <m/>
    <m/>
  </r>
  <r>
    <s v="1023J01DD02"/>
    <s v="1023"/>
    <x v="19"/>
    <s v="J01DD02"/>
    <s v="Ceftazidim"/>
    <n v="77.52"/>
    <n v="32.5"/>
    <n v="77.5"/>
    <n v="30"/>
    <n v="32.5"/>
    <s v="0"/>
    <n v="36.25"/>
    <n v="15"/>
    <n v="10"/>
    <n v="15"/>
  </r>
  <r>
    <s v="1023J01MA02"/>
    <s v="1023"/>
    <x v="19"/>
    <s v="J01MA02"/>
    <s v="Ciprofloxacin"/>
    <n v="10"/>
    <s v="0"/>
    <n v="10"/>
    <n v="10"/>
    <n v="20"/>
    <n v="15"/>
    <n v="5"/>
    <n v="15"/>
    <n v="2.5"/>
    <n v="2.5"/>
  </r>
  <r>
    <s v="3035J01MA02"/>
    <s v="3035"/>
    <x v="24"/>
    <s v="J01MA02"/>
    <s v="Ciprofloxacin"/>
    <n v="20"/>
    <n v="25"/>
    <n v="35"/>
    <n v="20"/>
    <n v="20"/>
    <n v="20"/>
    <n v="42"/>
    <n v="15"/>
    <n v="42"/>
    <m/>
  </r>
  <r>
    <s v="6002J01CE02"/>
    <s v="6002"/>
    <x v="38"/>
    <s v="J01CE02"/>
    <s v="Fenoximetylpenicillin"/>
    <s v="0"/>
    <n v="49"/>
    <s v="0"/>
    <n v="25"/>
    <n v="20"/>
    <s v="0"/>
    <m/>
    <n v="15"/>
    <n v="35"/>
    <n v="50"/>
  </r>
  <r>
    <s v="2061J01CF05"/>
    <s v="2061"/>
    <x v="29"/>
    <s v="J01CF05"/>
    <s v="Flukloxacillin"/>
    <n v="49"/>
    <n v="15"/>
    <n v="45"/>
    <n v="60"/>
    <n v="45"/>
    <n v="30"/>
    <n v="15"/>
    <n v="15"/>
    <n v="30"/>
    <n v="30"/>
  </r>
  <r>
    <s v="1025J01FF01"/>
    <s v="1025"/>
    <x v="31"/>
    <s v="J01FF01"/>
    <s v="Klindamycin"/>
    <n v="15"/>
    <n v="15"/>
    <n v="7.5"/>
    <n v="20"/>
    <n v="7.5"/>
    <n v="37.5"/>
    <n v="22.5"/>
    <n v="15"/>
    <n v="15"/>
    <n v="15"/>
  </r>
  <r>
    <s v="2047J01FF01"/>
    <s v="2047"/>
    <x v="21"/>
    <s v="J01FF01"/>
    <s v="Klindamycin"/>
    <n v="45"/>
    <n v="37.5"/>
    <n v="37.5"/>
    <n v="38"/>
    <n v="7.5"/>
    <n v="30"/>
    <n v="30"/>
    <n v="15"/>
    <n v="23"/>
    <n v="68.5"/>
  </r>
  <r>
    <s v="2049J01XA01"/>
    <s v="2049"/>
    <x v="4"/>
    <s v="J01XA01"/>
    <s v="Vankomycin"/>
    <n v="90"/>
    <n v="50"/>
    <n v="25"/>
    <n v="13"/>
    <n v="52"/>
    <n v="17.5"/>
    <n v="15"/>
    <n v="15"/>
    <n v="22.5"/>
    <n v="15"/>
  </r>
  <r>
    <s v="2060J01FF01"/>
    <s v="2060"/>
    <x v="15"/>
    <s v="J01FF01"/>
    <s v="Klindamycin"/>
    <n v="6.66"/>
    <n v="13.32"/>
    <n v="17.489999999999998"/>
    <n v="14.66"/>
    <n v="6.66"/>
    <n v="14.16"/>
    <n v="10.83"/>
    <n v="14.16"/>
    <n v="1.67"/>
    <n v="5.01"/>
  </r>
  <r>
    <s v="3018J01CA04"/>
    <s v="3018"/>
    <x v="22"/>
    <s v="J01CA04"/>
    <s v="Amoxicillin"/>
    <n v="126.68"/>
    <n v="58.02"/>
    <n v="81.34"/>
    <n v="133.01"/>
    <n v="55.010000000000012"/>
    <n v="118"/>
    <n v="54"/>
    <n v="14"/>
    <n v="7"/>
    <m/>
  </r>
  <r>
    <s v="3035J01CA04"/>
    <s v="3035"/>
    <x v="24"/>
    <s v="J01CA04"/>
    <s v="Amoxicillin"/>
    <n v="10.01"/>
    <n v="32"/>
    <n v="28.66"/>
    <n v="28.66"/>
    <n v="5"/>
    <n v="19.329999999999998"/>
    <n v="24.33"/>
    <n v="14"/>
    <m/>
    <m/>
  </r>
  <r>
    <s v="2040J01DD02"/>
    <s v="2040"/>
    <x v="20"/>
    <s v="J01DD02"/>
    <s v="Ceftazidim"/>
    <n v="17.5"/>
    <n v="5"/>
    <n v="30"/>
    <n v="15"/>
    <n v="15"/>
    <s v="0"/>
    <n v="2.5"/>
    <n v="13.75"/>
    <n v="5"/>
    <n v="7.5"/>
  </r>
  <r>
    <s v="2054J01DH02"/>
    <s v="2054"/>
    <x v="27"/>
    <s v="J01DH02"/>
    <s v="Meropenem"/>
    <n v="9.99"/>
    <n v="39.96"/>
    <s v="0"/>
    <n v="26.64"/>
    <n v="9.99"/>
    <n v="3.33"/>
    <n v="19.98"/>
    <n v="13.32"/>
    <n v="13.32"/>
    <n v="23.31"/>
  </r>
  <r>
    <s v="2037J01GB01"/>
    <s v="2037"/>
    <x v="5"/>
    <s v="J01GB01"/>
    <s v="Tobramycin"/>
    <s v="0"/>
    <n v="6.67"/>
    <s v="0"/>
    <s v="0"/>
    <s v="0"/>
    <s v="0"/>
    <n v="39.959999999999987"/>
    <n v="13.32"/>
    <n v="16.649999999999999"/>
    <n v="26.64"/>
  </r>
  <r>
    <s v="2053J01GB01"/>
    <s v="2053"/>
    <x v="28"/>
    <s v="J01GB01"/>
    <s v="Tobramycin"/>
    <m/>
    <m/>
    <m/>
    <m/>
    <m/>
    <m/>
    <n v="23.31"/>
    <n v="13.32"/>
    <n v="19.98"/>
    <n v="19.98"/>
  </r>
  <r>
    <s v="1017J01GB06"/>
    <s v="1017"/>
    <x v="3"/>
    <s v="J01GB06"/>
    <s v="Amikacin"/>
    <n v="322.5"/>
    <s v="0"/>
    <n v="72.5"/>
    <n v="15"/>
    <n v="20"/>
    <n v="30"/>
    <m/>
    <n v="12.5"/>
    <n v="15"/>
    <n v="15.5"/>
  </r>
  <r>
    <s v="2061J01DB05"/>
    <s v="2061"/>
    <x v="29"/>
    <s v="J01DB05"/>
    <s v="Cefadroxil"/>
    <n v="60"/>
    <n v="64"/>
    <n v="40"/>
    <n v="15"/>
    <n v="15"/>
    <n v="20"/>
    <n v="7.5"/>
    <n v="12.5"/>
    <n v="3.5"/>
    <n v="5"/>
  </r>
  <r>
    <s v="2066J01FA01"/>
    <s v="2066"/>
    <x v="12"/>
    <s v="J01FA01"/>
    <s v="Erytromycin"/>
    <n v="3"/>
    <s v="0"/>
    <s v="0"/>
    <s v="0"/>
    <s v="0"/>
    <n v="20"/>
    <n v="19"/>
    <n v="12"/>
    <n v="53"/>
    <n v="60"/>
  </r>
  <r>
    <s v="7026J01CE02"/>
    <s v="7026"/>
    <x v="41"/>
    <s v="J01CE02"/>
    <s v="Fenoximetylpenicillin"/>
    <n v="5.6"/>
    <n v="30"/>
    <s v="0"/>
    <n v="31"/>
    <s v="0"/>
    <n v="31"/>
    <n v="52"/>
    <n v="12"/>
    <n v="16"/>
    <n v="44"/>
  </r>
  <r>
    <s v="7037J01CE02"/>
    <s v="7037"/>
    <x v="39"/>
    <s v="J01CE02"/>
    <s v="Fenoximetylpenicillin"/>
    <n v="68"/>
    <s v="0"/>
    <n v="2.5"/>
    <n v="16"/>
    <n v="2.5"/>
    <n v="14.5"/>
    <m/>
    <n v="12"/>
    <n v="2.5"/>
    <m/>
  </r>
  <r>
    <s v="2040J01GB03"/>
    <s v="2040"/>
    <x v="20"/>
    <s v="J01GB03"/>
    <s v="Gentamicin"/>
    <n v="10.02"/>
    <n v="13.36"/>
    <n v="25.05"/>
    <n v="6.68"/>
    <s v="0"/>
    <s v="0"/>
    <n v="6.68"/>
    <n v="11.69"/>
    <n v="16.68"/>
    <n v="10.02"/>
  </r>
  <r>
    <s v="1011J01XA01"/>
    <s v="1011"/>
    <x v="1"/>
    <s v="J01XA01"/>
    <s v="Vankomycin"/>
    <n v="24.5"/>
    <n v="21"/>
    <n v="48"/>
    <n v="29.5"/>
    <n v="31"/>
    <n v="12.5"/>
    <n v="50"/>
    <n v="11.25"/>
    <n v="45"/>
    <n v="55"/>
  </r>
  <r>
    <s v="7021J01CA04"/>
    <s v="7021"/>
    <x v="44"/>
    <s v="J01CA04"/>
    <s v="Amoxicillin"/>
    <n v="9.33"/>
    <s v="0"/>
    <s v="0"/>
    <n v="18.66"/>
    <n v="28.66"/>
    <s v="0"/>
    <n v="9.33"/>
    <n v="10.67"/>
    <n v="10.67"/>
    <n v="21.34"/>
  </r>
  <r>
    <s v="2053J01EA01"/>
    <s v="2053"/>
    <x v="28"/>
    <s v="J01EA01"/>
    <s v="Trimetoprim"/>
    <n v="29.8"/>
    <n v="10.6"/>
    <n v="18"/>
    <n v="2.5"/>
    <n v="10.6"/>
    <n v="5"/>
    <n v="26"/>
    <n v="10.5"/>
    <n v="13"/>
    <n v="18"/>
  </r>
  <r>
    <s v="7022J01CA04"/>
    <s v="7022"/>
    <x v="45"/>
    <s v="J01CA04"/>
    <s v="Amoxicillin"/>
    <s v="0"/>
    <n v="9.33"/>
    <s v="0"/>
    <s v="0"/>
    <s v="0"/>
    <n v="18.66"/>
    <m/>
    <n v="10"/>
    <n v="10"/>
    <m/>
  </r>
  <r>
    <s v="7025J01CA04"/>
    <s v="7025"/>
    <x v="46"/>
    <s v="J01CA04"/>
    <s v="Amoxicillin"/>
    <s v="0"/>
    <n v="18.66"/>
    <s v="0"/>
    <n v="9.33"/>
    <s v="0"/>
    <n v="9.33"/>
    <n v="9.33"/>
    <n v="10"/>
    <n v="23.3"/>
    <n v="10.67"/>
  </r>
  <r>
    <s v="7034J01CA04"/>
    <s v="7034"/>
    <x v="47"/>
    <s v="J01CA04"/>
    <s v="Amoxicillin"/>
    <n v="9.33"/>
    <n v="1.33"/>
    <n v="9.33"/>
    <n v="18.66"/>
    <s v="0"/>
    <n v="11.99"/>
    <m/>
    <n v="10"/>
    <n v="25"/>
    <m/>
  </r>
  <r>
    <s v="7038J01CA04"/>
    <s v="7038"/>
    <x v="43"/>
    <s v="J01CA04"/>
    <s v="Amoxicillin"/>
    <n v="10"/>
    <n v="19.329999999999998"/>
    <s v="0"/>
    <s v="0"/>
    <s v="0"/>
    <n v="20"/>
    <m/>
    <n v="10"/>
    <n v="10"/>
    <m/>
  </r>
  <r>
    <s v="7039J01CA04"/>
    <s v="7039"/>
    <x v="48"/>
    <s v="J01CA04"/>
    <s v="Amoxicillin"/>
    <n v="9.33"/>
    <s v="0"/>
    <n v="9.33"/>
    <s v="0"/>
    <n v="1.33"/>
    <n v="5.32"/>
    <n v="18.66"/>
    <n v="10"/>
    <n v="21.33"/>
    <m/>
  </r>
  <r>
    <s v="1023J01CR02"/>
    <s v="1023"/>
    <x v="19"/>
    <s v="J01CR02"/>
    <s v="Amoxicillin och betalaktamashämmare"/>
    <n v="5"/>
    <s v="0"/>
    <n v="3.33"/>
    <n v="10"/>
    <n v="20"/>
    <n v="3.33"/>
    <n v="33.32"/>
    <n v="10"/>
    <n v="10"/>
    <n v="10"/>
  </r>
  <r>
    <s v="3003J01CR02"/>
    <s v="3003"/>
    <x v="25"/>
    <s v="J01CR02"/>
    <s v="Amoxicillin och betalaktamashämmare"/>
    <n v="15"/>
    <s v="0"/>
    <n v="20"/>
    <s v="0"/>
    <n v="10"/>
    <s v="0"/>
    <n v="10"/>
    <n v="10"/>
    <n v="20"/>
    <m/>
  </r>
  <r>
    <s v="3035J01CR02"/>
    <s v="3035"/>
    <x v="24"/>
    <s v="J01CR02"/>
    <s v="Amoxicillin och betalaktamashämmare"/>
    <n v="5"/>
    <s v="0"/>
    <s v="0"/>
    <s v="0"/>
    <n v="20"/>
    <n v="10"/>
    <n v="10"/>
    <n v="10"/>
    <m/>
    <m/>
  </r>
  <r>
    <s v="2054J01DB05"/>
    <s v="2054"/>
    <x v="27"/>
    <s v="J01DB05"/>
    <s v="Cefadroxil"/>
    <n v="10"/>
    <n v="15"/>
    <n v="10"/>
    <n v="10"/>
    <n v="15"/>
    <n v="10"/>
    <m/>
    <n v="10"/>
    <n v="10"/>
    <n v="20"/>
  </r>
  <r>
    <s v="2066J01DB05"/>
    <s v="2066"/>
    <x v="12"/>
    <s v="J01DB05"/>
    <s v="Cefadroxil"/>
    <s v="0"/>
    <s v="0"/>
    <n v="3"/>
    <s v="0"/>
    <n v="15"/>
    <n v="5"/>
    <m/>
    <n v="10"/>
    <n v="10"/>
    <n v="10"/>
  </r>
  <r>
    <s v="1017J01DI02"/>
    <s v="1017"/>
    <x v="3"/>
    <s v="J01DI02"/>
    <s v="Ceftarolinfosamil"/>
    <s v="0"/>
    <s v="0"/>
    <n v="20"/>
    <n v="5"/>
    <s v="0"/>
    <n v="40"/>
    <m/>
    <n v="10"/>
    <n v="25"/>
    <n v="5"/>
  </r>
  <r>
    <s v="1015J01DD02"/>
    <s v="1015"/>
    <x v="7"/>
    <s v="J01DD02"/>
    <s v="Ceftazidim"/>
    <n v="35"/>
    <n v="55"/>
    <n v="52.5"/>
    <n v="22.5"/>
    <n v="7.5"/>
    <s v="0"/>
    <n v="11.25"/>
    <n v="10"/>
    <m/>
    <m/>
  </r>
  <r>
    <s v="2045J01DC02"/>
    <s v="2045"/>
    <x v="10"/>
    <s v="J01DC02"/>
    <s v="Cefuroxim"/>
    <n v="10"/>
    <n v="3.75"/>
    <n v="8.75"/>
    <n v="8.75"/>
    <n v="7.5"/>
    <n v="10"/>
    <n v="5"/>
    <n v="10"/>
    <n v="10"/>
    <n v="5"/>
  </r>
  <r>
    <s v="2037J01MA02"/>
    <s v="2037"/>
    <x v="5"/>
    <s v="J01MA02"/>
    <s v="Ciprofloxacin"/>
    <n v="30"/>
    <n v="25"/>
    <n v="60"/>
    <n v="20"/>
    <n v="30"/>
    <n v="10"/>
    <n v="40"/>
    <n v="10"/>
    <n v="10"/>
    <n v="30"/>
  </r>
  <r>
    <s v="2040J01DH51"/>
    <s v="2040"/>
    <x v="20"/>
    <s v="J01DH51"/>
    <s v="Imipenem och cilastatin"/>
    <n v="22.5"/>
    <n v="15"/>
    <n v="42.5"/>
    <n v="22.5"/>
    <n v="15"/>
    <n v="12.5"/>
    <n v="40"/>
    <n v="10"/>
    <n v="40"/>
    <n v="17.5"/>
  </r>
  <r>
    <s v="2045J01DH51"/>
    <s v="2045"/>
    <x v="10"/>
    <s v="J01DH51"/>
    <s v="Imipenem och cilastatin"/>
    <n v="10"/>
    <n v="17.5"/>
    <n v="7.5"/>
    <n v="30"/>
    <n v="35"/>
    <n v="15"/>
    <n v="5"/>
    <n v="10"/>
    <n v="20"/>
    <n v="5"/>
  </r>
  <r>
    <s v="3003J01FF01"/>
    <s v="3003"/>
    <x v="25"/>
    <s v="J01FF01"/>
    <s v="Klindamycin"/>
    <n v="16.25"/>
    <n v="15"/>
    <n v="15"/>
    <n v="15"/>
    <n v="15"/>
    <n v="8.75"/>
    <m/>
    <n v="10"/>
    <n v="10.63"/>
    <m/>
  </r>
  <r>
    <s v="3012J01EE01"/>
    <s v="3012"/>
    <x v="49"/>
    <s v="J01EE01"/>
    <s v="Sulfametoxazol och trimetoprim"/>
    <m/>
    <m/>
    <m/>
    <m/>
    <m/>
    <m/>
    <m/>
    <n v="10"/>
    <m/>
    <m/>
  </r>
  <r>
    <s v="2045J01AA12"/>
    <s v="2045"/>
    <x v="10"/>
    <s v="J01AA12"/>
    <s v="Tigecyklin"/>
    <s v="0"/>
    <n v="15"/>
    <n v="10"/>
    <n v="30"/>
    <n v="25"/>
    <n v="10"/>
    <n v="15"/>
    <n v="10"/>
    <n v="20"/>
    <n v="25"/>
  </r>
  <r>
    <s v="2047J01DH02"/>
    <s v="2047"/>
    <x v="21"/>
    <s v="J01DH02"/>
    <s v="Meropenem"/>
    <s v="0"/>
    <n v="9.99"/>
    <n v="9.99"/>
    <n v="9.99"/>
    <n v="13.32"/>
    <n v="13.32"/>
    <n v="13.32"/>
    <n v="9.99"/>
    <n v="13.32"/>
    <n v="16.649999999999999"/>
  </r>
  <r>
    <s v="2040J01GB01"/>
    <s v="2040"/>
    <x v="20"/>
    <s v="J01GB01"/>
    <s v="Tobramycin"/>
    <s v="0"/>
    <n v="13.34"/>
    <s v="0"/>
    <n v="6.67"/>
    <n v="13.34"/>
    <n v="13.34"/>
    <n v="39.959999999999987"/>
    <n v="9.99"/>
    <n v="53.279999999999987"/>
    <n v="13.32"/>
  </r>
  <r>
    <s v="2061J01GB01"/>
    <s v="2061"/>
    <x v="29"/>
    <s v="J01GB01"/>
    <s v="Tobramycin"/>
    <m/>
    <m/>
    <m/>
    <m/>
    <m/>
    <m/>
    <n v="13.32"/>
    <n v="9.99"/>
    <m/>
    <m/>
  </r>
  <r>
    <s v="7024J01CA04"/>
    <s v="7024"/>
    <x v="50"/>
    <s v="J01CA04"/>
    <s v="Amoxicillin"/>
    <n v="28.66"/>
    <s v="0"/>
    <s v="0"/>
    <n v="9.33"/>
    <n v="9.33"/>
    <s v="0"/>
    <m/>
    <n v="9.33"/>
    <m/>
    <m/>
  </r>
  <r>
    <s v="7031J01CA04"/>
    <s v="7031"/>
    <x v="42"/>
    <s v="J01CA04"/>
    <s v="Amoxicillin"/>
    <n v="9.33"/>
    <s v="0"/>
    <s v="0"/>
    <n v="9.33"/>
    <s v="0"/>
    <n v="9.33"/>
    <n v="9.33"/>
    <n v="9.33"/>
    <n v="18.66"/>
    <m/>
  </r>
  <r>
    <s v="1017J01XA04"/>
    <s v="1017"/>
    <x v="3"/>
    <s v="J01XA04"/>
    <s v="Dalbavancin"/>
    <s v="0"/>
    <s v="0"/>
    <s v="0"/>
    <n v="0.99"/>
    <s v="0"/>
    <s v="0"/>
    <n v="4.95"/>
    <n v="8.58"/>
    <n v="23.1"/>
    <n v="30.69"/>
  </r>
  <r>
    <s v="2061J01DH03"/>
    <s v="2061"/>
    <x v="29"/>
    <s v="J01DH03"/>
    <s v="Ertapenem"/>
    <s v="0"/>
    <s v="0"/>
    <s v="0"/>
    <s v="0"/>
    <s v="0"/>
    <n v="3"/>
    <n v="3"/>
    <n v="8"/>
    <n v="30"/>
    <n v="10"/>
  </r>
  <r>
    <s v="1019J01FA01"/>
    <s v="1019"/>
    <x v="0"/>
    <s v="J01FA01"/>
    <s v="Erytromycin"/>
    <n v="20"/>
    <n v="9"/>
    <n v="45"/>
    <s v="0"/>
    <n v="10"/>
    <n v="45"/>
    <m/>
    <n v="8"/>
    <n v="4"/>
    <n v="32"/>
  </r>
  <r>
    <s v="2049J01FA01"/>
    <s v="2049"/>
    <x v="4"/>
    <s v="J01FA01"/>
    <s v="Erytromycin"/>
    <n v="8"/>
    <n v="12"/>
    <n v="10"/>
    <n v="14"/>
    <n v="12"/>
    <n v="8"/>
    <m/>
    <n v="8"/>
    <m/>
    <m/>
  </r>
  <r>
    <s v="7022J01CE02"/>
    <s v="7022"/>
    <x v="45"/>
    <s v="J01CE02"/>
    <s v="Fenoximetylpenicillin"/>
    <n v="147"/>
    <s v="0"/>
    <s v="0"/>
    <s v="0"/>
    <s v="0"/>
    <s v="0"/>
    <m/>
    <n v="8"/>
    <n v="8"/>
    <m/>
  </r>
  <r>
    <s v="7012J01FF01"/>
    <s v="7012"/>
    <x v="30"/>
    <s v="J01FF01"/>
    <s v="Klindamycin"/>
    <n v="10"/>
    <n v="23"/>
    <n v="5"/>
    <n v="11.25"/>
    <n v="5"/>
    <n v="10"/>
    <n v="5"/>
    <n v="8"/>
    <m/>
    <m/>
  </r>
  <r>
    <s v="2066J01EA01"/>
    <s v="2066"/>
    <x v="12"/>
    <s v="J01EA01"/>
    <s v="Trimetoprim"/>
    <n v="50"/>
    <n v="16"/>
    <n v="24"/>
    <n v="8"/>
    <n v="24"/>
    <n v="8"/>
    <n v="16"/>
    <n v="8"/>
    <n v="24"/>
    <m/>
  </r>
  <r>
    <s v="3018J01EA01"/>
    <s v="3018"/>
    <x v="22"/>
    <s v="J01EA01"/>
    <s v="Trimetoprim"/>
    <n v="32"/>
    <n v="90"/>
    <s v="0"/>
    <n v="40"/>
    <n v="19.2"/>
    <n v="16"/>
    <n v="11.2"/>
    <n v="8"/>
    <n v="13.6"/>
    <m/>
  </r>
  <r>
    <s v="2040J01GB06"/>
    <s v="2040"/>
    <x v="20"/>
    <s v="J01GB06"/>
    <s v="Amikacin"/>
    <s v="0"/>
    <n v="2.5"/>
    <s v="0"/>
    <n v="7.5"/>
    <n v="5"/>
    <s v="0"/>
    <m/>
    <n v="7.5"/>
    <m/>
    <m/>
  </r>
  <r>
    <s v="1017J01DD02"/>
    <s v="1017"/>
    <x v="3"/>
    <s v="J01DD02"/>
    <s v="Ceftazidim"/>
    <n v="25"/>
    <n v="5"/>
    <n v="17.5"/>
    <n v="7.5"/>
    <s v="0"/>
    <s v="0"/>
    <m/>
    <n v="7.5"/>
    <m/>
    <m/>
  </r>
  <r>
    <s v="7913J01FA01"/>
    <s v="7913"/>
    <x v="2"/>
    <s v="J01FA01"/>
    <s v="Erytromycin"/>
    <n v="47.5"/>
    <n v="25"/>
    <n v="39"/>
    <n v="32.5"/>
    <n v="14"/>
    <n v="38.5"/>
    <n v="8.75"/>
    <n v="7.5"/>
    <n v="20"/>
    <m/>
  </r>
  <r>
    <s v="7039J01FF01"/>
    <s v="7039"/>
    <x v="48"/>
    <s v="J01FF01"/>
    <s v="Klindamycin"/>
    <m/>
    <m/>
    <m/>
    <m/>
    <m/>
    <m/>
    <m/>
    <n v="7.5"/>
    <n v="8"/>
    <m/>
  </r>
  <r>
    <s v="1019J01XE01"/>
    <s v="1019"/>
    <x v="0"/>
    <s v="J01XE01"/>
    <s v="Nitrofurantoin"/>
    <n v="165"/>
    <n v="95"/>
    <n v="75"/>
    <n v="147.5"/>
    <n v="30"/>
    <n v="62.5"/>
    <n v="50"/>
    <n v="7.5"/>
    <n v="61.25"/>
    <n v="53.75"/>
  </r>
  <r>
    <s v="1024J01XE01"/>
    <s v="1024"/>
    <x v="9"/>
    <s v="J01XE01"/>
    <s v="Nitrofurantoin"/>
    <n v="57.5"/>
    <n v="15"/>
    <n v="7.5"/>
    <n v="61.25"/>
    <n v="32.5"/>
    <n v="3.75"/>
    <n v="25"/>
    <n v="7.5"/>
    <n v="36.25"/>
    <n v="32.5"/>
  </r>
  <r>
    <s v="2054J01XE01"/>
    <s v="2054"/>
    <x v="27"/>
    <s v="J01XE01"/>
    <s v="Nitrofurantoin"/>
    <n v="26.25"/>
    <n v="18.75"/>
    <n v="7.5"/>
    <n v="15"/>
    <n v="22.5"/>
    <n v="7.5"/>
    <n v="7.5"/>
    <n v="7.5"/>
    <n v="15"/>
    <n v="15"/>
  </r>
  <r>
    <s v="2045J01DH03"/>
    <s v="2045"/>
    <x v="10"/>
    <s v="J01DH03"/>
    <s v="Ertapenem"/>
    <s v="0"/>
    <s v="0"/>
    <n v="9"/>
    <s v="0"/>
    <s v="0"/>
    <n v="9"/>
    <m/>
    <n v="7"/>
    <m/>
    <m/>
  </r>
  <r>
    <s v="3010J01CE02"/>
    <s v="3010"/>
    <x v="51"/>
    <s v="J01CE02"/>
    <s v="Fenoximetylpenicillin"/>
    <s v="0"/>
    <n v="10"/>
    <s v="0"/>
    <n v="20"/>
    <s v="0"/>
    <n v="20"/>
    <m/>
    <n v="7"/>
    <n v="15"/>
    <m/>
  </r>
  <r>
    <s v="2053J01DH02"/>
    <s v="2053"/>
    <x v="28"/>
    <s v="J01DH02"/>
    <s v="Meropenem"/>
    <n v="1.67"/>
    <n v="6.67"/>
    <n v="15.03"/>
    <n v="16.670000000000002"/>
    <n v="6.68"/>
    <n v="18.329999999999998"/>
    <n v="13.35"/>
    <n v="6.67"/>
    <n v="16.66"/>
    <n v="18.329999999999998"/>
  </r>
  <r>
    <s v="2061J01XD01"/>
    <s v="2061"/>
    <x v="29"/>
    <s v="J01XD01"/>
    <s v="Metronidazol"/>
    <s v="0"/>
    <s v="0"/>
    <n v="6.67"/>
    <n v="6.67"/>
    <s v="0"/>
    <n v="6.67"/>
    <m/>
    <n v="6.67"/>
    <m/>
    <m/>
  </r>
  <r>
    <s v="2066J01CA01"/>
    <s v="2066"/>
    <x v="12"/>
    <s v="J01CA01"/>
    <s v="Ampicillin"/>
    <s v="0"/>
    <n v="125.01"/>
    <n v="28.34"/>
    <s v="0"/>
    <n v="6.66"/>
    <n v="5.01"/>
    <m/>
    <n v="6.66"/>
    <m/>
    <m/>
  </r>
  <r>
    <s v="2046J01FA10"/>
    <s v="2046"/>
    <x v="16"/>
    <s v="J01FA10"/>
    <s v="Azitromycin"/>
    <n v="13.32"/>
    <n v="19.98"/>
    <n v="6.66"/>
    <n v="19.98"/>
    <n v="6.66"/>
    <n v="6.66"/>
    <n v="3.33"/>
    <n v="6.66"/>
    <n v="13.32"/>
    <m/>
  </r>
  <r>
    <s v="1017J01DI54"/>
    <s v="1017"/>
    <x v="3"/>
    <s v="J01DI54"/>
    <s v="Ceftolozan och betalaktamashämmare"/>
    <s v="0"/>
    <n v="9.99"/>
    <n v="6.66"/>
    <s v="0"/>
    <n v="16.649999999999999"/>
    <n v="19.98"/>
    <m/>
    <n v="6.66"/>
    <m/>
    <m/>
  </r>
  <r>
    <s v="1006J01GB01"/>
    <s v="1006"/>
    <x v="13"/>
    <s v="J01GB01"/>
    <s v="Tobramycin"/>
    <s v="0"/>
    <s v="0"/>
    <s v="0"/>
    <s v="0"/>
    <s v="0"/>
    <n v="13.32"/>
    <n v="86.58"/>
    <n v="6.66"/>
    <n v="46.61999999999999"/>
    <n v="19.98"/>
  </r>
  <r>
    <s v="1006J01DD02"/>
    <s v="1006"/>
    <x v="13"/>
    <s v="J01DD02"/>
    <s v="Ceftazidim"/>
    <n v="10"/>
    <n v="17.5"/>
    <n v="55"/>
    <n v="17.5"/>
    <n v="5"/>
    <s v="0"/>
    <n v="3.75"/>
    <n v="6.25"/>
    <n v="12.5"/>
    <m/>
  </r>
  <r>
    <s v="7012J01CE02"/>
    <s v="7012"/>
    <x v="30"/>
    <s v="J01CE02"/>
    <s v="Fenoximetylpenicillin"/>
    <n v="23"/>
    <n v="52"/>
    <n v="16"/>
    <n v="20"/>
    <n v="8"/>
    <s v="0"/>
    <n v="20.6"/>
    <n v="5.6"/>
    <n v="5"/>
    <n v="24"/>
  </r>
  <r>
    <s v="7030J01CE02"/>
    <s v="7030"/>
    <x v="37"/>
    <s v="J01CE02"/>
    <s v="Fenoximetylpenicillin"/>
    <n v="65"/>
    <s v="0"/>
    <n v="16"/>
    <n v="37.6"/>
    <s v="0"/>
    <n v="17.600000000000001"/>
    <n v="8"/>
    <n v="5.6"/>
    <n v="5.6"/>
    <m/>
  </r>
  <r>
    <s v="1021J01GB03"/>
    <s v="1021"/>
    <x v="36"/>
    <s v="J01GB03"/>
    <s v="Gentamicin"/>
    <s v="0"/>
    <s v="0"/>
    <n v="1.67"/>
    <s v="0"/>
    <n v="3.34"/>
    <n v="1.67"/>
    <n v="3.34"/>
    <n v="5.01"/>
    <m/>
    <m/>
  </r>
  <r>
    <s v="1025J01FA10"/>
    <s v="1025"/>
    <x v="31"/>
    <s v="J01FA10"/>
    <s v="Azitromycin"/>
    <n v="5"/>
    <s v="0"/>
    <s v="0"/>
    <n v="5"/>
    <s v="0"/>
    <n v="5"/>
    <m/>
    <n v="5"/>
    <m/>
    <m/>
  </r>
  <r>
    <s v="1023J01DB05"/>
    <s v="1023"/>
    <x v="19"/>
    <s v="J01DB05"/>
    <s v="Cefadroxil"/>
    <n v="18"/>
    <n v="5"/>
    <n v="20"/>
    <n v="10"/>
    <n v="5"/>
    <n v="15"/>
    <m/>
    <n v="5"/>
    <n v="5"/>
    <m/>
  </r>
  <r>
    <s v="3018J01DD01"/>
    <s v="3018"/>
    <x v="22"/>
    <s v="J01DD01"/>
    <s v="Cefotaxim"/>
    <n v="2.5"/>
    <n v="2.5"/>
    <n v="2.5"/>
    <n v="2.5"/>
    <n v="2.5"/>
    <s v="0"/>
    <m/>
    <n v="5"/>
    <n v="2.5"/>
    <m/>
  </r>
  <r>
    <s v="2061J01DC02"/>
    <s v="2061"/>
    <x v="29"/>
    <s v="J01DC02"/>
    <s v="Cefuroxim"/>
    <s v="0"/>
    <n v="5"/>
    <n v="2.5"/>
    <n v="5"/>
    <n v="5"/>
    <s v="0"/>
    <n v="5"/>
    <n v="5"/>
    <n v="5"/>
    <n v="10"/>
  </r>
  <r>
    <s v="2053J01CF05"/>
    <s v="2053"/>
    <x v="28"/>
    <s v="J01CF05"/>
    <s v="Flukloxacillin"/>
    <n v="2.5"/>
    <s v="0"/>
    <s v="0"/>
    <s v="0"/>
    <s v="0"/>
    <n v="2.5"/>
    <m/>
    <n v="5"/>
    <n v="12.5"/>
    <n v="27.5"/>
  </r>
  <r>
    <s v="2037J01DH51"/>
    <s v="2037"/>
    <x v="5"/>
    <s v="J01DH51"/>
    <s v="Imipenem och cilastatin"/>
    <n v="27.5"/>
    <n v="2.5"/>
    <n v="5"/>
    <n v="5"/>
    <n v="32.5"/>
    <s v="0"/>
    <n v="5"/>
    <n v="5"/>
    <m/>
    <m/>
  </r>
  <r>
    <s v="3035J01FF01"/>
    <s v="3035"/>
    <x v="24"/>
    <s v="J01FF01"/>
    <s v="Klindamycin"/>
    <n v="10"/>
    <n v="10"/>
    <n v="21.66"/>
    <n v="5"/>
    <n v="15"/>
    <s v="0"/>
    <n v="10"/>
    <n v="5"/>
    <n v="5"/>
    <n v="20"/>
  </r>
  <r>
    <s v="7023J01FF01"/>
    <s v="7023"/>
    <x v="52"/>
    <s v="J01FF01"/>
    <s v="Klindamycin"/>
    <n v="13"/>
    <s v="0"/>
    <n v="8"/>
    <n v="21"/>
    <s v="0"/>
    <s v="0"/>
    <m/>
    <n v="5"/>
    <n v="5"/>
    <m/>
  </r>
  <r>
    <s v="7030J01FF01"/>
    <s v="7030"/>
    <x v="37"/>
    <s v="J01FF01"/>
    <s v="Klindamycin"/>
    <s v="0"/>
    <n v="7.5"/>
    <n v="8"/>
    <n v="13"/>
    <n v="5"/>
    <n v="5"/>
    <m/>
    <n v="5"/>
    <n v="5"/>
    <n v="5"/>
  </r>
  <r>
    <s v="7021J01FF01"/>
    <s v="7021"/>
    <x v="44"/>
    <s v="J01FF01"/>
    <s v="Klindamycin"/>
    <m/>
    <m/>
    <m/>
    <m/>
    <m/>
    <m/>
    <m/>
    <n v="5"/>
    <n v="5"/>
    <m/>
  </r>
  <r>
    <s v="1006J01AA12"/>
    <s v="1006"/>
    <x v="13"/>
    <s v="J01AA12"/>
    <s v="Tigecyklin"/>
    <s v="0"/>
    <s v="0"/>
    <s v="0"/>
    <s v="0"/>
    <n v="10"/>
    <n v="10"/>
    <n v="5"/>
    <n v="5"/>
    <n v="5"/>
    <n v="5"/>
  </r>
  <r>
    <s v="1017J01AA12"/>
    <s v="1017"/>
    <x v="3"/>
    <s v="J01AA12"/>
    <s v="Tigecyklin"/>
    <n v="5"/>
    <n v="10"/>
    <n v="15"/>
    <n v="5"/>
    <s v="0"/>
    <n v="10"/>
    <n v="15"/>
    <n v="5"/>
    <n v="10"/>
    <n v="10"/>
  </r>
  <r>
    <s v="3020J01CF05"/>
    <s v="3020"/>
    <x v="53"/>
    <s v="J01CF05"/>
    <s v="Flukloxacillin"/>
    <n v="112.5"/>
    <s v="0"/>
    <s v="0"/>
    <s v="0"/>
    <n v="37.5"/>
    <s v="0"/>
    <n v="1.88"/>
    <n v="3.76"/>
    <m/>
    <m/>
  </r>
  <r>
    <s v="2051J01XA01"/>
    <s v="2051"/>
    <x v="33"/>
    <s v="J01XA01"/>
    <s v="Vankomycin"/>
    <n v="0.5"/>
    <s v="0"/>
    <n v="0.5"/>
    <n v="0.75"/>
    <n v="1"/>
    <n v="2.25"/>
    <n v="4"/>
    <n v="3.75"/>
    <n v="2.5"/>
    <n v="1.25"/>
  </r>
  <r>
    <s v="2053J01CA01"/>
    <s v="2053"/>
    <x v="28"/>
    <s v="J01CA01"/>
    <s v="Ampicillin"/>
    <n v="5.01"/>
    <s v="0"/>
    <n v="3.34"/>
    <n v="1.67"/>
    <s v="0"/>
    <n v="3.34"/>
    <m/>
    <n v="3.34"/>
    <m/>
    <m/>
  </r>
  <r>
    <s v="2052J01GB03"/>
    <s v="2052"/>
    <x v="54"/>
    <s v="J01GB03"/>
    <s v="Gentamicin"/>
    <s v="0"/>
    <s v="0"/>
    <s v="0"/>
    <s v="0"/>
    <s v="0"/>
    <n v="1.67"/>
    <n v="8.35"/>
    <n v="3.34"/>
    <m/>
    <m/>
  </r>
  <r>
    <s v="2061J01GB03"/>
    <s v="2061"/>
    <x v="29"/>
    <s v="J01GB03"/>
    <s v="Gentamicin"/>
    <n v="18.37"/>
    <n v="21.71"/>
    <n v="10.02"/>
    <n v="10.02"/>
    <n v="13.36"/>
    <n v="5.01"/>
    <m/>
    <n v="3.34"/>
    <n v="16.7"/>
    <n v="3.34"/>
  </r>
  <r>
    <s v="2051J01GB03"/>
    <s v="2051"/>
    <x v="33"/>
    <s v="J01GB03"/>
    <s v="Gentamicin"/>
    <m/>
    <m/>
    <m/>
    <m/>
    <m/>
    <m/>
    <n v="1.67"/>
    <n v="3.34"/>
    <n v="1.67"/>
    <n v="3.34"/>
  </r>
  <r>
    <s v="1011J01CA01"/>
    <s v="1011"/>
    <x v="1"/>
    <s v="J01CA01"/>
    <s v="Ampicillin"/>
    <n v="8.33"/>
    <n v="3.33"/>
    <n v="1.67"/>
    <s v="0"/>
    <s v="0"/>
    <n v="3.33"/>
    <n v="3.33"/>
    <n v="3.33"/>
    <m/>
    <m/>
  </r>
  <r>
    <s v="2037J01CA01"/>
    <s v="2037"/>
    <x v="5"/>
    <s v="J01CA01"/>
    <s v="Ampicillin"/>
    <n v="6.66"/>
    <n v="3.33"/>
    <n v="3.33"/>
    <n v="3.33"/>
    <n v="9.99"/>
    <n v="3.33"/>
    <n v="9.99"/>
    <n v="3.33"/>
    <n v="6.66"/>
    <m/>
  </r>
  <r>
    <s v="1011J01DD52"/>
    <s v="1011"/>
    <x v="1"/>
    <s v="J01DD52"/>
    <s v="Ceftazidim och betalaktamashämmare"/>
    <m/>
    <m/>
    <m/>
    <m/>
    <m/>
    <m/>
    <n v="9.99"/>
    <n v="3.33"/>
    <m/>
    <m/>
  </r>
  <r>
    <s v="2072J01FA01"/>
    <s v="2072"/>
    <x v="8"/>
    <s v="J01FA01"/>
    <s v="Erytromycin"/>
    <n v="32"/>
    <n v="35"/>
    <n v="14"/>
    <n v="16"/>
    <n v="21"/>
    <n v="14"/>
    <n v="9"/>
    <n v="3"/>
    <n v="36"/>
    <n v="20"/>
  </r>
  <r>
    <s v="1007J01CE01"/>
    <s v="1007"/>
    <x v="55"/>
    <s v="J01CE01"/>
    <s v="Bensylpenicillin"/>
    <s v="0"/>
    <n v="3.33"/>
    <s v="0"/>
    <n v="2.78"/>
    <s v="0"/>
    <n v="2.78"/>
    <m/>
    <n v="2.78"/>
    <n v="2.78"/>
    <m/>
  </r>
  <r>
    <s v="1024J01DH51"/>
    <s v="1024"/>
    <x v="9"/>
    <s v="J01DH51"/>
    <s v="Imipenem och cilastatin"/>
    <s v="0"/>
    <n v="2.5"/>
    <n v="20"/>
    <n v="20"/>
    <n v="2.5"/>
    <s v="0"/>
    <n v="10"/>
    <n v="2.5"/>
    <n v="5"/>
    <m/>
  </r>
  <r>
    <s v="2061J01DH51"/>
    <s v="2061"/>
    <x v="29"/>
    <s v="J01DH51"/>
    <s v="Imipenem och cilastatin"/>
    <n v="7.5"/>
    <s v="0"/>
    <s v="0"/>
    <s v="0"/>
    <s v="0"/>
    <s v="0"/>
    <m/>
    <n v="2.5"/>
    <m/>
    <m/>
  </r>
  <r>
    <s v="1023J01XE01"/>
    <s v="1023"/>
    <x v="19"/>
    <s v="J01XE01"/>
    <s v="Nitrofurantoin"/>
    <s v="0"/>
    <s v="0"/>
    <s v="0"/>
    <s v="0"/>
    <n v="5"/>
    <n v="2.5"/>
    <m/>
    <n v="2.5"/>
    <n v="2.5"/>
    <m/>
  </r>
  <r>
    <s v="2053J01XE01"/>
    <s v="2053"/>
    <x v="28"/>
    <s v="J01XE01"/>
    <s v="Nitrofurantoin"/>
    <n v="1.25"/>
    <s v="0"/>
    <n v="1.25"/>
    <n v="1.25"/>
    <n v="2.5"/>
    <n v="1.25"/>
    <n v="2.5"/>
    <n v="2.5"/>
    <n v="2.5"/>
    <m/>
  </r>
  <r>
    <s v="2053J01EE01"/>
    <s v="2053"/>
    <x v="28"/>
    <s v="J01EE01"/>
    <s v="Sulfametoxazol och trimetoprim"/>
    <n v="5"/>
    <n v="5"/>
    <n v="5"/>
    <n v="5"/>
    <n v="2.5"/>
    <n v="7.5"/>
    <n v="7.5"/>
    <n v="2.5"/>
    <n v="7.5"/>
    <m/>
  </r>
  <r>
    <s v="1023J01EA01"/>
    <s v="1023"/>
    <x v="19"/>
    <s v="J01EA01"/>
    <s v="Trimetoprim"/>
    <n v="2.5"/>
    <n v="2.5"/>
    <n v="5"/>
    <s v="0"/>
    <n v="10"/>
    <n v="7.5"/>
    <n v="5"/>
    <n v="2.5"/>
    <n v="5"/>
    <n v="10"/>
  </r>
  <r>
    <s v="1017J01DH03"/>
    <s v="1017"/>
    <x v="3"/>
    <s v="J01DH03"/>
    <s v="Ertapenem"/>
    <n v="38"/>
    <n v="10"/>
    <n v="45"/>
    <n v="6"/>
    <n v="62"/>
    <n v="11"/>
    <n v="18"/>
    <n v="2"/>
    <n v="32"/>
    <n v="80"/>
  </r>
  <r>
    <s v="1021J01CA01"/>
    <s v="1021"/>
    <x v="36"/>
    <s v="J01CA01"/>
    <s v="Ampicillin"/>
    <s v="0"/>
    <s v="0"/>
    <n v="1.67"/>
    <s v="0"/>
    <n v="1.67"/>
    <s v="0"/>
    <m/>
    <n v="1.67"/>
    <m/>
    <m/>
  </r>
  <r>
    <s v="2061J01DH02"/>
    <s v="2061"/>
    <x v="29"/>
    <s v="J01DH02"/>
    <s v="Meropenem"/>
    <n v="64.94"/>
    <n v="49.999999999999993"/>
    <n v="9.99"/>
    <n v="19.98"/>
    <n v="10"/>
    <n v="9.99"/>
    <n v="11.69"/>
    <n v="1.67"/>
    <n v="13.36"/>
    <n v="1.67"/>
  </r>
  <r>
    <s v="1021J01DC02"/>
    <s v="1021"/>
    <x v="36"/>
    <s v="J01DC02"/>
    <s v="Cefuroxim"/>
    <n v="0.42"/>
    <n v="0.42"/>
    <n v="0.42"/>
    <n v="4.2"/>
    <n v="0.42"/>
    <s v="0"/>
    <n v="0.84"/>
    <n v="1.66"/>
    <m/>
    <m/>
  </r>
  <r>
    <s v="1017J01DF01"/>
    <s v="1017"/>
    <x v="3"/>
    <s v="J01DF01"/>
    <s v="Aztreonam"/>
    <n v="11"/>
    <n v="2"/>
    <s v="0"/>
    <n v="2.25"/>
    <n v="1.75"/>
    <n v="1.5"/>
    <n v="1"/>
    <n v="1.5"/>
    <n v="2.5"/>
    <n v="2.5"/>
  </r>
  <r>
    <s v="2050J01XA04"/>
    <s v="2050"/>
    <x v="11"/>
    <s v="J01XA04"/>
    <s v="Dalbavancin"/>
    <m/>
    <m/>
    <m/>
    <m/>
    <m/>
    <m/>
    <n v="1.32"/>
    <n v="1.32"/>
    <n v="8.58"/>
    <n v="5.61"/>
  </r>
  <r>
    <s v="1006J01DF01"/>
    <s v="1006"/>
    <x v="13"/>
    <s v="J01DF01"/>
    <s v="Aztreonam"/>
    <n v="4.75"/>
    <n v="25.25"/>
    <s v="0"/>
    <n v="9"/>
    <n v="26.5"/>
    <n v="5.5"/>
    <n v="4.75"/>
    <n v="1.25"/>
    <n v="2"/>
    <n v="5.25"/>
  </r>
  <r>
    <s v="2072J01XE01"/>
    <s v="2072"/>
    <x v="8"/>
    <s v="J01XE01"/>
    <s v="Nitrofurantoin"/>
    <n v="27.5"/>
    <n v="26.25"/>
    <n v="26.25"/>
    <n v="26.25"/>
    <n v="53.75"/>
    <n v="27.5"/>
    <m/>
    <n v="1.25"/>
    <n v="26.25"/>
    <n v="51.25"/>
  </r>
  <r>
    <s v="1017J01XB01"/>
    <s v="1017"/>
    <x v="3"/>
    <s v="J01XB01"/>
    <s v="Kolistin"/>
    <n v="7.7700000000000014"/>
    <n v="5.5500000000000007"/>
    <n v="3.33"/>
    <n v="2.2200000000000002"/>
    <n v="7.77"/>
    <n v="4.4400000000000004"/>
    <n v="5.5500000000000007"/>
    <n v="1.1100000000000001"/>
    <n v="5.5500000000000007"/>
    <m/>
  </r>
  <r>
    <s v="2045J01XA04"/>
    <s v="2045"/>
    <x v="10"/>
    <s v="J01XA04"/>
    <s v="Dalbavancin"/>
    <m/>
    <m/>
    <m/>
    <m/>
    <m/>
    <m/>
    <n v="0.99"/>
    <n v="0.99"/>
    <n v="2.31"/>
    <m/>
  </r>
  <r>
    <s v="2066J01XA04"/>
    <s v="2066"/>
    <x v="12"/>
    <s v="J01XA04"/>
    <s v="Dalbavancin"/>
    <m/>
    <m/>
    <m/>
    <m/>
    <m/>
    <m/>
    <m/>
    <n v="0.66"/>
    <m/>
    <m/>
  </r>
  <r>
    <s v="1007J01DF01"/>
    <s v="1007"/>
    <x v="55"/>
    <s v="J01DF01"/>
    <s v="Aztreonam"/>
    <n v="0.5"/>
    <s v="0"/>
    <n v="0.5"/>
    <n v="0.75"/>
    <n v="0.5"/>
    <s v="0"/>
    <n v="0.5"/>
    <n v="0.25"/>
    <n v="0.25"/>
    <n v="0.25"/>
  </r>
  <r>
    <s v="1011J01GB06"/>
    <s v="1011"/>
    <x v="1"/>
    <s v="J01GB06"/>
    <s v="Amikacin"/>
    <n v="10"/>
    <n v="10"/>
    <s v="0"/>
    <n v="10"/>
    <s v="0"/>
    <s v="0"/>
    <m/>
    <m/>
    <m/>
    <m/>
  </r>
  <r>
    <s v="1023J01GB06"/>
    <s v="1023"/>
    <x v="19"/>
    <s v="J01GB06"/>
    <s v="Amikacin"/>
    <s v="0"/>
    <s v="0"/>
    <s v="0"/>
    <s v="0"/>
    <s v="0"/>
    <n v="10"/>
    <m/>
    <m/>
    <m/>
    <m/>
  </r>
  <r>
    <s v="2037J01GB06"/>
    <s v="2037"/>
    <x v="5"/>
    <s v="J01GB06"/>
    <s v="Amikacin"/>
    <s v="0"/>
    <s v="0"/>
    <s v="0"/>
    <s v="0"/>
    <s v="0"/>
    <n v="12.5"/>
    <m/>
    <m/>
    <m/>
    <m/>
  </r>
  <r>
    <s v="2045J01GB06"/>
    <s v="2045"/>
    <x v="10"/>
    <s v="J01GB06"/>
    <s v="Amikacin"/>
    <s v="0"/>
    <n v="7.5"/>
    <s v="0"/>
    <n v="25"/>
    <s v="0"/>
    <n v="10"/>
    <m/>
    <m/>
    <m/>
    <m/>
  </r>
  <r>
    <s v="2054J01GB06"/>
    <s v="2054"/>
    <x v="27"/>
    <s v="J01GB06"/>
    <s v="Amikacin"/>
    <s v="0"/>
    <n v="7.5"/>
    <s v="0"/>
    <s v="0"/>
    <s v="0"/>
    <s v="0"/>
    <m/>
    <m/>
    <m/>
    <m/>
  </r>
  <r>
    <s v="1011J01CA04"/>
    <s v="1011"/>
    <x v="1"/>
    <s v="J01CA04"/>
    <s v="Amoxicillin"/>
    <n v="18.66"/>
    <s v="0"/>
    <s v="0"/>
    <s v="0"/>
    <s v="0"/>
    <s v="0"/>
    <m/>
    <m/>
    <m/>
    <m/>
  </r>
  <r>
    <s v="1024J01CA04"/>
    <s v="1024"/>
    <x v="9"/>
    <s v="J01CA04"/>
    <s v="Amoxicillin"/>
    <n v="37.32"/>
    <s v="0"/>
    <n v="27.99"/>
    <n v="19.329999999999998"/>
    <s v="0"/>
    <n v="10"/>
    <n v="20"/>
    <m/>
    <m/>
    <m/>
  </r>
  <r>
    <s v="1025J01CA04"/>
    <s v="1025"/>
    <x v="31"/>
    <s v="J01CA04"/>
    <s v="Amoxicillin"/>
    <n v="27.99"/>
    <n v="20"/>
    <n v="80"/>
    <n v="20"/>
    <n v="20"/>
    <n v="20"/>
    <n v="40"/>
    <m/>
    <m/>
    <m/>
  </r>
  <r>
    <s v="2037J01CA04"/>
    <s v="2037"/>
    <x v="5"/>
    <s v="J01CA04"/>
    <s v="Amoxicillin"/>
    <s v="0"/>
    <n v="9.33"/>
    <s v="0"/>
    <s v="0"/>
    <s v="0"/>
    <s v="0"/>
    <m/>
    <m/>
    <m/>
    <m/>
  </r>
  <r>
    <s v="2060J01CA04"/>
    <s v="2060"/>
    <x v="15"/>
    <s v="J01CA04"/>
    <s v="Amoxicillin"/>
    <s v="0"/>
    <s v="0"/>
    <s v="0"/>
    <s v="0"/>
    <s v="0"/>
    <n v="9.33"/>
    <m/>
    <m/>
    <m/>
    <m/>
  </r>
  <r>
    <s v="3003J01CA04"/>
    <s v="3003"/>
    <x v="25"/>
    <s v="J01CA04"/>
    <s v="Amoxicillin"/>
    <n v="40.020000000000003"/>
    <s v="0"/>
    <n v="16.68"/>
    <n v="8.34"/>
    <n v="15"/>
    <n v="5"/>
    <n v="5"/>
    <m/>
    <m/>
    <m/>
  </r>
  <r>
    <s v="3016J01CA04"/>
    <s v="3016"/>
    <x v="40"/>
    <s v="J01CA04"/>
    <s v="Amoxicillin"/>
    <s v="0"/>
    <s v="0"/>
    <s v="0"/>
    <s v="0"/>
    <s v="0"/>
    <n v="7"/>
    <n v="7"/>
    <m/>
    <m/>
    <m/>
  </r>
  <r>
    <s v="3036J01CA04"/>
    <s v="3036"/>
    <x v="56"/>
    <s v="J01CA04"/>
    <s v="Amoxicillin"/>
    <s v="0"/>
    <s v="0"/>
    <s v="0"/>
    <s v="0"/>
    <s v="0"/>
    <n v="10"/>
    <m/>
    <m/>
    <m/>
    <m/>
  </r>
  <r>
    <s v="3038J01CA04"/>
    <s v="3038"/>
    <x v="57"/>
    <s v="J01CA04"/>
    <s v="Amoxicillin"/>
    <n v="1.67"/>
    <s v="0"/>
    <n v="3.34"/>
    <s v="0"/>
    <n v="1.67"/>
    <s v="0"/>
    <m/>
    <m/>
    <m/>
    <m/>
  </r>
  <r>
    <s v="3040J01CA04"/>
    <s v="3040"/>
    <x v="58"/>
    <s v="J01CA04"/>
    <s v="Amoxicillin"/>
    <s v="0"/>
    <s v="0"/>
    <s v="0"/>
    <s v="0"/>
    <n v="3.34"/>
    <s v="0"/>
    <n v="5"/>
    <m/>
    <m/>
    <m/>
  </r>
  <r>
    <s v="6002J01CA04"/>
    <s v="6002"/>
    <x v="38"/>
    <s v="J01CA04"/>
    <s v="Amoxicillin"/>
    <s v="0"/>
    <s v="0"/>
    <s v="0"/>
    <n v="14"/>
    <s v="0"/>
    <s v="0"/>
    <m/>
    <m/>
    <m/>
    <m/>
  </r>
  <r>
    <s v="7023J01CA04"/>
    <s v="7023"/>
    <x v="52"/>
    <s v="J01CA04"/>
    <s v="Amoxicillin"/>
    <n v="20"/>
    <n v="20"/>
    <n v="30"/>
    <n v="20"/>
    <n v="10"/>
    <n v="10"/>
    <n v="10"/>
    <m/>
    <m/>
    <m/>
  </r>
  <r>
    <s v="7035J01CA04"/>
    <s v="7035"/>
    <x v="59"/>
    <s v="J01CA04"/>
    <s v="Amoxicillin"/>
    <s v="0"/>
    <s v="0"/>
    <s v="0"/>
    <s v="0"/>
    <n v="9.33"/>
    <s v="0"/>
    <m/>
    <m/>
    <n v="20"/>
    <m/>
  </r>
  <r>
    <s v="7913J01CA04"/>
    <s v="7913"/>
    <x v="2"/>
    <s v="J01CA04"/>
    <s v="Amoxicillin"/>
    <n v="20"/>
    <n v="30.33"/>
    <n v="16.670000000000002"/>
    <n v="1.67"/>
    <n v="23.34"/>
    <n v="7"/>
    <n v="7"/>
    <m/>
    <m/>
    <m/>
  </r>
  <r>
    <s v="0J01CA04"/>
    <s v="0"/>
    <x v="60"/>
    <s v="J01CA04"/>
    <s v="Amoxicillin"/>
    <s v="0"/>
    <s v="0"/>
    <s v="0"/>
    <s v="0"/>
    <n v="20"/>
    <s v="0"/>
    <m/>
    <m/>
    <m/>
    <m/>
  </r>
  <r>
    <s v="1018J01CR02"/>
    <s v="1018"/>
    <x v="14"/>
    <s v="J01CR02"/>
    <s v="Amoxicillin och betalaktamashämmare"/>
    <n v="33.340000000000003"/>
    <n v="20"/>
    <s v="0"/>
    <s v="0"/>
    <n v="18.329999999999998"/>
    <s v="0"/>
    <m/>
    <m/>
    <n v="20"/>
    <n v="80"/>
  </r>
  <r>
    <s v="1019J01CR02"/>
    <s v="1019"/>
    <x v="0"/>
    <s v="J01CR02"/>
    <s v="Amoxicillin och betalaktamashämmare"/>
    <n v="105.01"/>
    <n v="103.18"/>
    <n v="10"/>
    <s v="0"/>
    <s v="0"/>
    <s v="0"/>
    <m/>
    <m/>
    <m/>
    <m/>
  </r>
  <r>
    <s v="1020J01CR02"/>
    <s v="1020"/>
    <x v="6"/>
    <s v="J01CR02"/>
    <s v="Amoxicillin och betalaktamashämmare"/>
    <n v="20"/>
    <s v="0"/>
    <s v="0"/>
    <s v="0"/>
    <s v="0"/>
    <s v="0"/>
    <m/>
    <m/>
    <m/>
    <m/>
  </r>
  <r>
    <s v="2053J01CR02"/>
    <s v="2053"/>
    <x v="28"/>
    <s v="J01CR02"/>
    <s v="Amoxicillin och betalaktamashämmare"/>
    <s v="0"/>
    <n v="3.33"/>
    <n v="3.33"/>
    <s v="0"/>
    <s v="0"/>
    <s v="0"/>
    <m/>
    <m/>
    <m/>
    <m/>
  </r>
  <r>
    <s v="2055J01CR02"/>
    <s v="2055"/>
    <x v="32"/>
    <s v="J01CR02"/>
    <s v="Amoxicillin och betalaktamashämmare"/>
    <s v="0"/>
    <s v="0"/>
    <s v="0"/>
    <s v="0"/>
    <s v="0"/>
    <n v="10"/>
    <m/>
    <m/>
    <m/>
    <m/>
  </r>
  <r>
    <s v="3018J01CR02"/>
    <s v="3018"/>
    <x v="22"/>
    <s v="J01CR02"/>
    <s v="Amoxicillin och betalaktamashämmare"/>
    <s v="0"/>
    <s v="0"/>
    <n v="20"/>
    <s v="0"/>
    <s v="0"/>
    <s v="0"/>
    <m/>
    <m/>
    <m/>
    <m/>
  </r>
  <r>
    <s v="3020J01CR02"/>
    <s v="3020"/>
    <x v="53"/>
    <s v="J01CR02"/>
    <s v="Amoxicillin och betalaktamashämmare"/>
    <n v="30"/>
    <n v="10"/>
    <s v="0"/>
    <s v="0"/>
    <s v="0"/>
    <s v="0"/>
    <m/>
    <m/>
    <m/>
    <m/>
  </r>
  <r>
    <s v="1015J01CA01"/>
    <s v="1015"/>
    <x v="7"/>
    <s v="J01CA01"/>
    <s v="Ampicillin"/>
    <n v="13.35"/>
    <n v="71.649999999999991"/>
    <n v="6.66"/>
    <s v="0"/>
    <s v="0"/>
    <s v="0"/>
    <m/>
    <m/>
    <n v="15"/>
    <m/>
  </r>
  <r>
    <s v="1018J01CA01"/>
    <s v="1018"/>
    <x v="14"/>
    <s v="J01CA01"/>
    <s v="Ampicillin"/>
    <s v="0"/>
    <n v="5.01"/>
    <s v="0"/>
    <s v="0"/>
    <s v="0"/>
    <s v="0"/>
    <m/>
    <m/>
    <m/>
    <m/>
  </r>
  <r>
    <s v="1019J01CA01"/>
    <s v="1019"/>
    <x v="0"/>
    <s v="J01CA01"/>
    <s v="Ampicillin"/>
    <s v="0"/>
    <n v="10"/>
    <n v="6.68"/>
    <s v="0"/>
    <s v="0"/>
    <s v="0"/>
    <m/>
    <m/>
    <m/>
    <m/>
  </r>
  <r>
    <s v="1020J01CA01"/>
    <s v="1020"/>
    <x v="6"/>
    <s v="J01CA01"/>
    <s v="Ampicillin"/>
    <s v="0"/>
    <s v="0"/>
    <s v="0"/>
    <n v="10"/>
    <s v="0"/>
    <s v="0"/>
    <m/>
    <m/>
    <m/>
    <m/>
  </r>
  <r>
    <s v="2049J01CA01"/>
    <s v="2049"/>
    <x v="4"/>
    <s v="J01CA01"/>
    <s v="Ampicillin"/>
    <n v="3.33"/>
    <s v="0"/>
    <s v="0"/>
    <s v="0"/>
    <s v="0"/>
    <s v="0"/>
    <m/>
    <m/>
    <m/>
    <m/>
  </r>
  <r>
    <s v="3030J01CA01"/>
    <s v="3030"/>
    <x v="35"/>
    <s v="J01CA01"/>
    <s v="Ampicillin"/>
    <s v="0"/>
    <n v="1.67"/>
    <s v="0"/>
    <s v="0"/>
    <s v="0"/>
    <s v="0"/>
    <m/>
    <m/>
    <m/>
    <m/>
  </r>
  <r>
    <s v="3031J01CA01"/>
    <s v="3031"/>
    <x v="61"/>
    <s v="J01CA01"/>
    <s v="Ampicillin"/>
    <s v="0"/>
    <n v="1.67"/>
    <n v="1.67"/>
    <s v="0"/>
    <s v="0"/>
    <s v="0"/>
    <m/>
    <m/>
    <m/>
    <m/>
  </r>
  <r>
    <s v="1016J01FA10"/>
    <s v="1016"/>
    <x v="26"/>
    <s v="J01FA10"/>
    <s v="Azitromycin"/>
    <s v="0"/>
    <n v="100"/>
    <n v="250"/>
    <s v="0"/>
    <n v="50"/>
    <n v="50"/>
    <m/>
    <m/>
    <m/>
    <m/>
  </r>
  <r>
    <s v="1024J01FA10"/>
    <s v="1024"/>
    <x v="9"/>
    <s v="J01FA10"/>
    <s v="Azitromycin"/>
    <n v="3.33"/>
    <n v="13.32"/>
    <s v="0"/>
    <n v="5"/>
    <n v="5"/>
    <s v="0"/>
    <n v="5"/>
    <m/>
    <n v="5"/>
    <n v="5"/>
  </r>
  <r>
    <s v="2023J01FA10"/>
    <s v="2023"/>
    <x v="18"/>
    <s v="J01FA10"/>
    <s v="Azitromycin"/>
    <n v="16.649999999999999"/>
    <s v="0"/>
    <n v="16.649999999999999"/>
    <s v="0"/>
    <s v="0"/>
    <s v="0"/>
    <m/>
    <m/>
    <m/>
    <m/>
  </r>
  <r>
    <s v="2045J01FA10"/>
    <s v="2045"/>
    <x v="10"/>
    <s v="J01FA10"/>
    <s v="Azitromycin"/>
    <s v="0"/>
    <s v="0"/>
    <n v="20"/>
    <s v="0"/>
    <s v="0"/>
    <n v="50"/>
    <m/>
    <m/>
    <m/>
    <m/>
  </r>
  <r>
    <s v="2063J01FA10"/>
    <s v="2063"/>
    <x v="62"/>
    <s v="J01FA10"/>
    <s v="Azitromycin"/>
    <n v="3.33"/>
    <s v="0"/>
    <s v="0"/>
    <s v="0"/>
    <s v="0"/>
    <s v="0"/>
    <m/>
    <m/>
    <m/>
    <m/>
  </r>
  <r>
    <s v="2066J01FA10"/>
    <s v="2066"/>
    <x v="12"/>
    <s v="J01FA10"/>
    <s v="Azitromycin"/>
    <n v="6.66"/>
    <n v="5"/>
    <s v="0"/>
    <s v="0"/>
    <s v="0"/>
    <s v="0"/>
    <m/>
    <m/>
    <m/>
    <m/>
  </r>
  <r>
    <s v="3019J01FA10"/>
    <s v="3019"/>
    <x v="63"/>
    <s v="J01FA10"/>
    <s v="Azitromycin"/>
    <s v="0"/>
    <s v="0"/>
    <n v="50"/>
    <s v="0"/>
    <s v="0"/>
    <s v="0"/>
    <m/>
    <m/>
    <m/>
    <m/>
  </r>
  <r>
    <s v="3030J01FA10"/>
    <s v="3030"/>
    <x v="35"/>
    <s v="J01FA10"/>
    <s v="Azitromycin"/>
    <n v="6.66"/>
    <s v="0"/>
    <n v="6.66"/>
    <s v="0"/>
    <s v="0"/>
    <s v="0"/>
    <m/>
    <m/>
    <m/>
    <m/>
  </r>
  <r>
    <s v="3032J01FA10"/>
    <s v="3032"/>
    <x v="64"/>
    <s v="J01FA10"/>
    <s v="Azitromycin"/>
    <n v="8.33"/>
    <n v="50"/>
    <s v="0"/>
    <n v="3.33"/>
    <s v="0"/>
    <n v="3.33"/>
    <m/>
    <m/>
    <m/>
    <m/>
  </r>
  <r>
    <s v="3035J01FA10"/>
    <s v="3035"/>
    <x v="24"/>
    <s v="J01FA10"/>
    <s v="Azitromycin"/>
    <n v="6.66"/>
    <s v="0"/>
    <n v="5"/>
    <s v="0"/>
    <s v="0"/>
    <s v="0"/>
    <m/>
    <m/>
    <m/>
    <m/>
  </r>
  <r>
    <s v="3036J01FA10"/>
    <s v="3036"/>
    <x v="56"/>
    <s v="J01FA10"/>
    <s v="Azitromycin"/>
    <n v="6.66"/>
    <s v="0"/>
    <n v="3.33"/>
    <n v="6.66"/>
    <n v="5"/>
    <s v="0"/>
    <m/>
    <m/>
    <m/>
    <m/>
  </r>
  <r>
    <s v="7012J01FA10"/>
    <s v="7012"/>
    <x v="30"/>
    <s v="J01FA10"/>
    <s v="Azitromycin"/>
    <s v="0"/>
    <s v="0"/>
    <n v="3.33"/>
    <s v="0"/>
    <s v="0"/>
    <s v="0"/>
    <m/>
    <m/>
    <m/>
    <m/>
  </r>
  <r>
    <s v="1011J01DF01"/>
    <s v="1011"/>
    <x v="1"/>
    <s v="J01DF01"/>
    <s v="Aztreonam"/>
    <s v="0"/>
    <n v="10.5"/>
    <s v="0"/>
    <s v="0"/>
    <s v="0"/>
    <s v="0"/>
    <m/>
    <m/>
    <m/>
    <m/>
  </r>
  <r>
    <s v="1015J01DF01"/>
    <s v="1015"/>
    <x v="7"/>
    <s v="J01DF01"/>
    <s v="Aztreonam"/>
    <n v="2"/>
    <n v="11.25"/>
    <s v="0"/>
    <s v="0"/>
    <s v="0"/>
    <s v="0"/>
    <m/>
    <m/>
    <m/>
    <m/>
  </r>
  <r>
    <s v="1018J01DF01"/>
    <s v="1018"/>
    <x v="14"/>
    <s v="J01DF01"/>
    <s v="Aztreonam"/>
    <n v="3.25"/>
    <s v="0"/>
    <s v="0"/>
    <s v="0"/>
    <s v="0"/>
    <s v="0"/>
    <m/>
    <m/>
    <m/>
    <m/>
  </r>
  <r>
    <s v="1019J01DF01"/>
    <s v="1019"/>
    <x v="0"/>
    <s v="J01DF01"/>
    <s v="Aztreonam"/>
    <n v="5"/>
    <n v="17.75"/>
    <s v="0"/>
    <s v="0"/>
    <s v="0"/>
    <s v="0"/>
    <m/>
    <m/>
    <m/>
    <m/>
  </r>
  <r>
    <s v="2060J01CE01"/>
    <s v="2060"/>
    <x v="15"/>
    <s v="J01CE01"/>
    <s v="Bensylpenicillin"/>
    <n v="33.32"/>
    <s v="0"/>
    <s v="0"/>
    <s v="0"/>
    <s v="0"/>
    <n v="16.66"/>
    <m/>
    <m/>
    <m/>
    <m/>
  </r>
  <r>
    <s v="3030J01CE01"/>
    <s v="3030"/>
    <x v="35"/>
    <s v="J01CE01"/>
    <s v="Bensylpenicillin"/>
    <n v="8.33"/>
    <s v="0"/>
    <s v="0"/>
    <n v="8.33"/>
    <s v="0"/>
    <n v="8.33"/>
    <m/>
    <m/>
    <m/>
    <m/>
  </r>
  <r>
    <s v="1018J01DB05"/>
    <s v="1018"/>
    <x v="14"/>
    <s v="J01DB05"/>
    <s v="Cefadroxil"/>
    <s v="0"/>
    <s v="0"/>
    <n v="15"/>
    <s v="0"/>
    <s v="0"/>
    <s v="0"/>
    <m/>
    <m/>
    <m/>
    <m/>
  </r>
  <r>
    <s v="2040J01DB05"/>
    <s v="2040"/>
    <x v="20"/>
    <s v="J01DB05"/>
    <s v="Cefadroxil"/>
    <s v="0"/>
    <s v="0"/>
    <n v="37.5"/>
    <n v="25"/>
    <n v="25"/>
    <n v="15"/>
    <n v="45"/>
    <m/>
    <n v="40"/>
    <n v="40"/>
  </r>
  <r>
    <s v="2053J01DB05"/>
    <s v="2053"/>
    <x v="28"/>
    <s v="J01DB05"/>
    <s v="Cefadroxil"/>
    <n v="3"/>
    <n v="3"/>
    <s v="0"/>
    <s v="0"/>
    <s v="0"/>
    <s v="0"/>
    <m/>
    <m/>
    <n v="20"/>
    <n v="15"/>
  </r>
  <r>
    <s v="3003J01DB05"/>
    <s v="3003"/>
    <x v="25"/>
    <s v="J01DB05"/>
    <s v="Cefadroxil"/>
    <n v="15"/>
    <n v="5"/>
    <n v="15"/>
    <s v="0"/>
    <n v="15"/>
    <n v="32.5"/>
    <m/>
    <m/>
    <n v="10"/>
    <m/>
  </r>
  <r>
    <s v="6002J01DB05"/>
    <s v="6002"/>
    <x v="38"/>
    <s v="J01DB05"/>
    <s v="Cefadroxil"/>
    <n v="15"/>
    <s v="0"/>
    <s v="0"/>
    <s v="0"/>
    <s v="0"/>
    <s v="0"/>
    <m/>
    <m/>
    <m/>
    <m/>
  </r>
  <r>
    <s v="7913J01DB05"/>
    <s v="7913"/>
    <x v="2"/>
    <s v="J01DB05"/>
    <s v="Cefadroxil"/>
    <s v="0"/>
    <n v="5"/>
    <n v="5"/>
    <n v="5"/>
    <s v="0"/>
    <s v="0"/>
    <m/>
    <m/>
    <m/>
    <m/>
  </r>
  <r>
    <s v="2055J01DB05"/>
    <s v="2055"/>
    <x v="32"/>
    <s v="J01DB05"/>
    <s v="Cefadroxil"/>
    <m/>
    <m/>
    <m/>
    <m/>
    <m/>
    <m/>
    <n v="3.5"/>
    <m/>
    <n v="5"/>
    <n v="7.5"/>
  </r>
  <r>
    <s v="2040J01DD01"/>
    <s v="2040"/>
    <x v="20"/>
    <s v="J01DD01"/>
    <s v="Cefotaxim"/>
    <n v="20"/>
    <n v="72.5"/>
    <n v="75"/>
    <n v="32.5"/>
    <n v="45"/>
    <n v="75"/>
    <n v="50"/>
    <m/>
    <n v="45"/>
    <n v="97.5"/>
  </r>
  <r>
    <s v="2051J01DD01"/>
    <s v="2051"/>
    <x v="33"/>
    <s v="J01DD01"/>
    <s v="Cefotaxim"/>
    <s v="0"/>
    <s v="0"/>
    <s v="0"/>
    <s v="0"/>
    <s v="0"/>
    <n v="1.25"/>
    <m/>
    <m/>
    <n v="2.5"/>
    <n v="1.25"/>
  </r>
  <r>
    <s v="2060J01DD01"/>
    <s v="2060"/>
    <x v="15"/>
    <s v="J01DD01"/>
    <s v="Cefotaxim"/>
    <n v="2.5"/>
    <s v="0"/>
    <s v="0"/>
    <s v="0"/>
    <s v="0"/>
    <n v="25"/>
    <n v="12.5"/>
    <m/>
    <m/>
    <m/>
  </r>
  <r>
    <s v="2061J01DD01"/>
    <s v="2061"/>
    <x v="29"/>
    <s v="J01DD01"/>
    <s v="Cefotaxim"/>
    <n v="32.5"/>
    <n v="112.5"/>
    <n v="162.5"/>
    <n v="167.5"/>
    <n v="195"/>
    <n v="100"/>
    <m/>
    <m/>
    <m/>
    <m/>
  </r>
  <r>
    <s v="1011J01DD02"/>
    <s v="1011"/>
    <x v="1"/>
    <s v="J01DD02"/>
    <s v="Ceftazidim"/>
    <n v="5"/>
    <s v="0"/>
    <s v="0"/>
    <s v="0"/>
    <n v="2.5"/>
    <s v="0"/>
    <m/>
    <m/>
    <m/>
    <m/>
  </r>
  <r>
    <s v="1021J01DD02"/>
    <s v="1021"/>
    <x v="36"/>
    <s v="J01DD02"/>
    <s v="Ceftazidim"/>
    <n v="0.63"/>
    <n v="0.63"/>
    <n v="0.63"/>
    <s v="0"/>
    <n v="0.63"/>
    <s v="0"/>
    <n v="0.63"/>
    <m/>
    <m/>
    <m/>
  </r>
  <r>
    <s v="2037J01DD02"/>
    <s v="2037"/>
    <x v="5"/>
    <s v="J01DD02"/>
    <s v="Ceftazidim"/>
    <n v="1.25"/>
    <s v="0"/>
    <s v="0"/>
    <s v="0"/>
    <s v="0"/>
    <s v="0"/>
    <m/>
    <m/>
    <m/>
    <m/>
  </r>
  <r>
    <s v="2047J01DD02"/>
    <s v="2047"/>
    <x v="21"/>
    <s v="J01DD02"/>
    <s v="Ceftazidim"/>
    <s v="0"/>
    <s v="0"/>
    <n v="7.5"/>
    <s v="0"/>
    <n v="2.5"/>
    <s v="0"/>
    <m/>
    <m/>
    <m/>
    <m/>
  </r>
  <r>
    <s v="2049J01DD02"/>
    <s v="2049"/>
    <x v="4"/>
    <s v="J01DD02"/>
    <s v="Ceftazidim"/>
    <n v="3.13"/>
    <s v="0"/>
    <s v="0"/>
    <s v="0"/>
    <s v="0"/>
    <s v="0"/>
    <m/>
    <m/>
    <m/>
    <m/>
  </r>
  <r>
    <s v="2053J01DD02"/>
    <s v="2053"/>
    <x v="28"/>
    <s v="J01DD02"/>
    <s v="Ceftazidim"/>
    <n v="3.15"/>
    <n v="5"/>
    <n v="5"/>
    <s v="0"/>
    <n v="12.5"/>
    <s v="0"/>
    <m/>
    <m/>
    <m/>
    <m/>
  </r>
  <r>
    <s v="2061J01DD02"/>
    <s v="2061"/>
    <x v="29"/>
    <s v="J01DD02"/>
    <s v="Ceftazidim"/>
    <n v="10"/>
    <n v="2.5"/>
    <n v="12.5"/>
    <n v="7.5"/>
    <s v="0"/>
    <s v="0"/>
    <n v="1.88"/>
    <m/>
    <m/>
    <m/>
  </r>
  <r>
    <s v="2066J01DD02"/>
    <s v="2066"/>
    <x v="12"/>
    <s v="J01DD02"/>
    <s v="Ceftazidim"/>
    <n v="3.75"/>
    <s v="0"/>
    <s v="0"/>
    <s v="0"/>
    <s v="0"/>
    <s v="0"/>
    <m/>
    <m/>
    <m/>
    <m/>
  </r>
  <r>
    <s v="3030J01DD02"/>
    <s v="3030"/>
    <x v="35"/>
    <s v="J01DD02"/>
    <s v="Ceftazidim"/>
    <s v="0"/>
    <s v="0"/>
    <s v="0"/>
    <n v="37.5"/>
    <s v="0"/>
    <s v="0"/>
    <m/>
    <m/>
    <m/>
    <m/>
  </r>
  <r>
    <s v="2050J01DD02"/>
    <s v="2050"/>
    <x v="11"/>
    <s v="J01DD02"/>
    <s v="Ceftazidim"/>
    <m/>
    <m/>
    <m/>
    <m/>
    <m/>
    <m/>
    <n v="5"/>
    <m/>
    <m/>
    <m/>
  </r>
  <r>
    <s v="1006J01DD14"/>
    <s v="1006"/>
    <x v="13"/>
    <s v="J01DD14"/>
    <s v="Ceftibuten"/>
    <n v="40"/>
    <n v="144"/>
    <n v="20"/>
    <s v="0"/>
    <s v="0"/>
    <s v="0"/>
    <m/>
    <m/>
    <m/>
    <m/>
  </r>
  <r>
    <s v="1017J01DD14"/>
    <s v="1017"/>
    <x v="3"/>
    <s v="J01DD14"/>
    <s v="Ceftibuten"/>
    <n v="83.5"/>
    <n v="405.4"/>
    <s v="0"/>
    <s v="0"/>
    <s v="0"/>
    <s v="0"/>
    <m/>
    <m/>
    <m/>
    <m/>
  </r>
  <r>
    <s v="1018J01DD14"/>
    <s v="1018"/>
    <x v="14"/>
    <s v="J01DD14"/>
    <s v="Ceftibuten"/>
    <s v="0"/>
    <n v="20"/>
    <s v="0"/>
    <s v="0"/>
    <s v="0"/>
    <s v="0"/>
    <m/>
    <m/>
    <m/>
    <m/>
  </r>
  <r>
    <s v="1019J01DD14"/>
    <s v="1019"/>
    <x v="0"/>
    <s v="J01DD14"/>
    <s v="Ceftibuten"/>
    <s v="0"/>
    <n v="230"/>
    <s v="0"/>
    <s v="0"/>
    <s v="0"/>
    <s v="0"/>
    <m/>
    <m/>
    <m/>
    <m/>
  </r>
  <r>
    <s v="1023J01DD14"/>
    <s v="1023"/>
    <x v="19"/>
    <s v="J01DD14"/>
    <s v="Ceftibuten"/>
    <n v="7"/>
    <n v="62.400000000000013"/>
    <n v="27"/>
    <s v="0"/>
    <s v="0"/>
    <s v="0"/>
    <m/>
    <m/>
    <m/>
    <m/>
  </r>
  <r>
    <s v="1024J01DD14"/>
    <s v="1024"/>
    <x v="9"/>
    <s v="J01DD14"/>
    <s v="Ceftibuten"/>
    <n v="80"/>
    <n v="70"/>
    <s v="0"/>
    <s v="0"/>
    <s v="0"/>
    <s v="0"/>
    <m/>
    <m/>
    <m/>
    <m/>
  </r>
  <r>
    <s v="2040J01DD14"/>
    <s v="2040"/>
    <x v="20"/>
    <s v="J01DD14"/>
    <s v="Ceftibuten"/>
    <s v="0"/>
    <n v="80"/>
    <s v="0"/>
    <s v="0"/>
    <s v="0"/>
    <s v="0"/>
    <m/>
    <m/>
    <m/>
    <m/>
  </r>
  <r>
    <s v="2045J01DD14"/>
    <s v="2045"/>
    <x v="10"/>
    <s v="J01DD14"/>
    <s v="Ceftibuten"/>
    <n v="10"/>
    <s v="0"/>
    <s v="0"/>
    <s v="0"/>
    <s v="0"/>
    <s v="0"/>
    <m/>
    <m/>
    <m/>
    <m/>
  </r>
  <r>
    <s v="2053J01DD14"/>
    <s v="2053"/>
    <x v="28"/>
    <s v="J01DD14"/>
    <s v="Ceftibuten"/>
    <s v="0"/>
    <n v="30"/>
    <s v="0"/>
    <s v="0"/>
    <s v="0"/>
    <s v="0"/>
    <m/>
    <m/>
    <m/>
    <m/>
  </r>
  <r>
    <s v="2054J01DD14"/>
    <s v="2054"/>
    <x v="27"/>
    <s v="J01DD14"/>
    <s v="Ceftibuten"/>
    <n v="35"/>
    <n v="37"/>
    <s v="0"/>
    <s v="0"/>
    <s v="0"/>
    <s v="0"/>
    <m/>
    <m/>
    <m/>
    <m/>
  </r>
  <r>
    <s v="2066J01DD14"/>
    <s v="2066"/>
    <x v="12"/>
    <s v="J01DD14"/>
    <s v="Ceftibuten"/>
    <s v="0"/>
    <n v="40"/>
    <s v="0"/>
    <s v="0"/>
    <s v="0"/>
    <s v="0"/>
    <m/>
    <m/>
    <m/>
    <m/>
  </r>
  <r>
    <s v="7913J01DD14"/>
    <s v="7913"/>
    <x v="2"/>
    <s v="J01DD14"/>
    <s v="Ceftibuten"/>
    <n v="10"/>
    <n v="15.4"/>
    <s v="0"/>
    <s v="0"/>
    <s v="0"/>
    <s v="0"/>
    <m/>
    <m/>
    <m/>
    <m/>
  </r>
  <r>
    <s v="1015J01DI54"/>
    <s v="1015"/>
    <x v="7"/>
    <s v="J01DI54"/>
    <s v="Ceftolozan och betalaktamashämmare"/>
    <s v="0"/>
    <s v="0"/>
    <s v="0"/>
    <s v="0"/>
    <s v="0"/>
    <n v="3.33"/>
    <m/>
    <m/>
    <m/>
    <m/>
  </r>
  <r>
    <s v="1018J01DI54"/>
    <s v="1018"/>
    <x v="14"/>
    <s v="J01DI54"/>
    <s v="Ceftolozan och betalaktamashämmare"/>
    <s v="0"/>
    <s v="0"/>
    <s v="0"/>
    <s v="0"/>
    <s v="0"/>
    <n v="3.33"/>
    <m/>
    <m/>
    <m/>
    <m/>
  </r>
  <r>
    <s v="1020J01DI54"/>
    <s v="1020"/>
    <x v="6"/>
    <s v="J01DI54"/>
    <s v="Ceftolozan och betalaktamashämmare"/>
    <s v="0"/>
    <s v="0"/>
    <s v="0"/>
    <s v="0"/>
    <s v="0"/>
    <n v="6.66"/>
    <m/>
    <m/>
    <m/>
    <m/>
  </r>
  <r>
    <s v="1015J01DD04"/>
    <s v="1015"/>
    <x v="7"/>
    <s v="J01DD04"/>
    <s v="Ceftriaxon"/>
    <n v="8"/>
    <n v="30"/>
    <s v="0"/>
    <s v="0"/>
    <s v="0"/>
    <n v="20"/>
    <m/>
    <m/>
    <m/>
    <m/>
  </r>
  <r>
    <s v="1019J01DD04"/>
    <s v="1019"/>
    <x v="0"/>
    <s v="J01DD04"/>
    <s v="Ceftriaxon"/>
    <n v="20"/>
    <s v="0"/>
    <s v="0"/>
    <s v="0"/>
    <s v="0"/>
    <s v="0"/>
    <m/>
    <m/>
    <m/>
    <m/>
  </r>
  <r>
    <s v="2037J01DD04"/>
    <s v="2037"/>
    <x v="5"/>
    <s v="J01DD04"/>
    <s v="Ceftriaxon"/>
    <s v="0"/>
    <s v="0"/>
    <s v="0"/>
    <s v="0"/>
    <s v="0"/>
    <n v="10"/>
    <m/>
    <m/>
    <m/>
    <m/>
  </r>
  <r>
    <s v="2049J01DD04"/>
    <s v="2049"/>
    <x v="4"/>
    <s v="J01DD04"/>
    <s v="Ceftriaxon"/>
    <n v="20"/>
    <s v="0"/>
    <s v="0"/>
    <s v="0"/>
    <s v="0"/>
    <s v="0"/>
    <m/>
    <m/>
    <m/>
    <m/>
  </r>
  <r>
    <s v="2066J01DD04"/>
    <s v="2066"/>
    <x v="12"/>
    <s v="J01DD04"/>
    <s v="Ceftriaxon"/>
    <s v="0"/>
    <s v="0"/>
    <n v="10"/>
    <s v="0"/>
    <s v="0"/>
    <s v="0"/>
    <m/>
    <m/>
    <m/>
    <m/>
  </r>
  <r>
    <s v="3033J01DD04"/>
    <s v="3033"/>
    <x v="65"/>
    <s v="J01DD04"/>
    <s v="Ceftriaxon"/>
    <n v="2"/>
    <n v="1"/>
    <n v="6"/>
    <s v="0"/>
    <s v="0"/>
    <s v="0"/>
    <m/>
    <m/>
    <m/>
    <m/>
  </r>
  <r>
    <s v="2054J01DD04"/>
    <s v="2054"/>
    <x v="27"/>
    <s v="J01DD04"/>
    <s v="Ceftriaxon"/>
    <m/>
    <m/>
    <m/>
    <m/>
    <m/>
    <m/>
    <n v="10"/>
    <m/>
    <m/>
    <m/>
  </r>
  <r>
    <s v="1015J01DC02"/>
    <s v="1015"/>
    <x v="7"/>
    <s v="J01DC02"/>
    <s v="Cefuroxim"/>
    <n v="2.5"/>
    <s v="0"/>
    <s v="0"/>
    <s v="0"/>
    <s v="0"/>
    <s v="0"/>
    <m/>
    <m/>
    <m/>
    <m/>
  </r>
  <r>
    <s v="1020J01DC02"/>
    <s v="1020"/>
    <x v="6"/>
    <s v="J01DC02"/>
    <s v="Cefuroxim"/>
    <n v="15"/>
    <s v="0"/>
    <s v="0"/>
    <s v="0"/>
    <s v="0"/>
    <s v="0"/>
    <m/>
    <m/>
    <m/>
    <m/>
  </r>
  <r>
    <s v="2049J01DC02"/>
    <s v="2049"/>
    <x v="4"/>
    <s v="J01DC02"/>
    <s v="Cefuroxim"/>
    <n v="25"/>
    <s v="0"/>
    <s v="0"/>
    <s v="0"/>
    <s v="0"/>
    <s v="0"/>
    <m/>
    <m/>
    <m/>
    <m/>
  </r>
  <r>
    <s v="2053J01DC02"/>
    <s v="2053"/>
    <x v="28"/>
    <s v="J01DC02"/>
    <s v="Cefuroxim"/>
    <s v="0"/>
    <s v="0"/>
    <s v="0"/>
    <s v="0"/>
    <n v="5"/>
    <s v="0"/>
    <m/>
    <m/>
    <m/>
    <m/>
  </r>
  <r>
    <s v="2060J01DC02"/>
    <s v="2060"/>
    <x v="15"/>
    <s v="J01DC02"/>
    <s v="Cefuroxim"/>
    <n v="2.5"/>
    <s v="0"/>
    <s v="0"/>
    <s v="0"/>
    <s v="0"/>
    <s v="0"/>
    <m/>
    <m/>
    <m/>
    <m/>
  </r>
  <r>
    <s v="2060J01MA02"/>
    <s v="2060"/>
    <x v="15"/>
    <s v="J01MA02"/>
    <s v="Ciprofloxacin"/>
    <n v="10"/>
    <s v="0"/>
    <s v="0"/>
    <s v="0"/>
    <s v="0"/>
    <s v="0"/>
    <m/>
    <m/>
    <m/>
    <m/>
  </r>
  <r>
    <s v="3015J01MA02"/>
    <s v="3015"/>
    <x v="66"/>
    <s v="J01MA02"/>
    <s v="Ciprofloxacin"/>
    <n v="5"/>
    <s v="0"/>
    <s v="0"/>
    <s v="0"/>
    <s v="0"/>
    <s v="0"/>
    <m/>
    <m/>
    <m/>
    <m/>
  </r>
  <r>
    <s v="3020J01MA02"/>
    <s v="3020"/>
    <x v="53"/>
    <s v="J01MA02"/>
    <s v="Ciprofloxacin"/>
    <n v="60"/>
    <s v="0"/>
    <s v="0"/>
    <s v="0"/>
    <s v="0"/>
    <s v="0"/>
    <m/>
    <m/>
    <m/>
    <m/>
  </r>
  <r>
    <s v="3023J01MA02"/>
    <s v="3023"/>
    <x v="67"/>
    <s v="J01MA02"/>
    <s v="Ciprofloxacin"/>
    <n v="10"/>
    <s v="0"/>
    <s v="0"/>
    <s v="0"/>
    <s v="0"/>
    <s v="0"/>
    <m/>
    <m/>
    <m/>
    <m/>
  </r>
  <r>
    <s v="3030J01MA02"/>
    <s v="3030"/>
    <x v="35"/>
    <s v="J01MA02"/>
    <s v="Ciprofloxacin"/>
    <s v="0"/>
    <n v="5"/>
    <s v="0"/>
    <s v="0"/>
    <s v="0"/>
    <s v="0"/>
    <m/>
    <m/>
    <m/>
    <m/>
  </r>
  <r>
    <s v="3032J01MA02"/>
    <s v="3032"/>
    <x v="64"/>
    <s v="J01MA02"/>
    <s v="Ciprofloxacin"/>
    <n v="5"/>
    <s v="0"/>
    <s v="0"/>
    <s v="0"/>
    <s v="0"/>
    <s v="0"/>
    <m/>
    <m/>
    <m/>
    <m/>
  </r>
  <r>
    <s v="6002J01MA02"/>
    <s v="6002"/>
    <x v="38"/>
    <s v="J01MA02"/>
    <s v="Ciprofloxacin"/>
    <n v="10"/>
    <s v="0"/>
    <n v="15"/>
    <s v="0"/>
    <s v="0"/>
    <s v="0"/>
    <m/>
    <m/>
    <m/>
    <m/>
  </r>
  <r>
    <s v="0J01MA02"/>
    <s v="0"/>
    <x v="60"/>
    <s v="J01MA02"/>
    <s v="Ciprofloxacin"/>
    <s v="0"/>
    <s v="0"/>
    <s v="0"/>
    <s v="0"/>
    <n v="12.5"/>
    <s v="0"/>
    <m/>
    <m/>
    <m/>
    <m/>
  </r>
  <r>
    <s v="1019J01XA04"/>
    <s v="1019"/>
    <x v="0"/>
    <s v="J01XA04"/>
    <s v="Dalbavancin"/>
    <s v="0"/>
    <s v="0"/>
    <s v="0"/>
    <s v="0"/>
    <s v="0"/>
    <n v="7.9200000000000008"/>
    <m/>
    <m/>
    <n v="1.32"/>
    <n v="1.32"/>
  </r>
  <r>
    <s v="1020J01XA04"/>
    <s v="1020"/>
    <x v="6"/>
    <s v="J01XA04"/>
    <s v="Dalbavancin"/>
    <m/>
    <m/>
    <m/>
    <m/>
    <m/>
    <m/>
    <n v="1.65"/>
    <m/>
    <m/>
    <m/>
  </r>
  <r>
    <s v="1020J01XX09"/>
    <s v="1020"/>
    <x v="6"/>
    <s v="J01XX09"/>
    <s v="Daptomycin"/>
    <s v="0"/>
    <s v="0"/>
    <n v="12.5"/>
    <s v="0"/>
    <s v="0"/>
    <s v="0"/>
    <m/>
    <m/>
    <m/>
    <m/>
  </r>
  <r>
    <s v="3033J01XX09"/>
    <s v="3033"/>
    <x v="65"/>
    <s v="J01XX09"/>
    <s v="Daptomycin"/>
    <s v="0"/>
    <s v="0"/>
    <s v="0"/>
    <s v="0"/>
    <n v="75"/>
    <n v="131.25"/>
    <m/>
    <m/>
    <m/>
    <m/>
  </r>
  <r>
    <s v="1011J01AA02"/>
    <s v="1011"/>
    <x v="1"/>
    <s v="J01AA02"/>
    <s v="Doxycyklin"/>
    <n v="5"/>
    <s v="0"/>
    <n v="50"/>
    <s v="0"/>
    <s v="0"/>
    <s v="0"/>
    <m/>
    <m/>
    <m/>
    <m/>
  </r>
  <r>
    <s v="1019J01AA02"/>
    <s v="1019"/>
    <x v="0"/>
    <s v="J01AA02"/>
    <s v="Doxycyklin"/>
    <n v="240"/>
    <n v="30"/>
    <n v="15"/>
    <n v="300"/>
    <s v="0"/>
    <n v="100"/>
    <n v="30"/>
    <m/>
    <m/>
    <m/>
  </r>
  <r>
    <s v="1020J01AA02"/>
    <s v="1020"/>
    <x v="6"/>
    <s v="J01AA02"/>
    <s v="Doxycyklin"/>
    <n v="100"/>
    <s v="0"/>
    <s v="0"/>
    <s v="0"/>
    <s v="0"/>
    <s v="0"/>
    <m/>
    <m/>
    <m/>
    <m/>
  </r>
  <r>
    <s v="1025J01AA02"/>
    <s v="1025"/>
    <x v="31"/>
    <s v="J01AA02"/>
    <s v="Doxycyklin"/>
    <n v="100"/>
    <n v="20"/>
    <n v="120"/>
    <s v="0"/>
    <n v="20"/>
    <n v="40"/>
    <n v="40"/>
    <m/>
    <n v="40"/>
    <n v="60"/>
  </r>
  <r>
    <s v="2037J01AA02"/>
    <s v="2037"/>
    <x v="5"/>
    <s v="J01AA02"/>
    <s v="Doxycyklin"/>
    <n v="10"/>
    <n v="100"/>
    <n v="10"/>
    <s v="0"/>
    <s v="0"/>
    <s v="0"/>
    <n v="10"/>
    <m/>
    <m/>
    <m/>
  </r>
  <r>
    <s v="2053J01AA02"/>
    <s v="2053"/>
    <x v="28"/>
    <s v="J01AA02"/>
    <s v="Doxycyklin"/>
    <s v="0"/>
    <s v="0"/>
    <n v="20"/>
    <s v="0"/>
    <s v="0"/>
    <s v="0"/>
    <m/>
    <m/>
    <m/>
    <m/>
  </r>
  <r>
    <s v="2055J01AA02"/>
    <s v="2055"/>
    <x v="32"/>
    <s v="J01AA02"/>
    <s v="Doxycyklin"/>
    <n v="60"/>
    <s v="0"/>
    <n v="100"/>
    <n v="230"/>
    <s v="0"/>
    <s v="0"/>
    <m/>
    <m/>
    <n v="40"/>
    <n v="30"/>
  </r>
  <r>
    <s v="2060J01AA02"/>
    <s v="2060"/>
    <x v="15"/>
    <s v="J01AA02"/>
    <s v="Doxycyklin"/>
    <s v="0"/>
    <s v="0"/>
    <s v="0"/>
    <s v="0"/>
    <s v="0"/>
    <n v="100"/>
    <m/>
    <m/>
    <m/>
    <m/>
  </r>
  <r>
    <s v="2061J01AA02"/>
    <s v="2061"/>
    <x v="29"/>
    <s v="J01AA02"/>
    <s v="Doxycyklin"/>
    <s v="0"/>
    <s v="0"/>
    <s v="0"/>
    <s v="0"/>
    <n v="20"/>
    <s v="0"/>
    <m/>
    <m/>
    <m/>
    <m/>
  </r>
  <r>
    <s v="2063J01AA02"/>
    <s v="2063"/>
    <x v="62"/>
    <s v="J01AA02"/>
    <s v="Doxycyklin"/>
    <s v="0"/>
    <n v="100"/>
    <s v="0"/>
    <s v="0"/>
    <s v="0"/>
    <s v="0"/>
    <m/>
    <m/>
    <m/>
    <m/>
  </r>
  <r>
    <s v="3016J01AA02"/>
    <s v="3016"/>
    <x v="40"/>
    <s v="J01AA02"/>
    <s v="Doxycyklin"/>
    <s v="0"/>
    <s v="0"/>
    <n v="20"/>
    <s v="0"/>
    <s v="0"/>
    <s v="0"/>
    <n v="20"/>
    <m/>
    <n v="100"/>
    <m/>
  </r>
  <r>
    <s v="3018J01AA02"/>
    <s v="3018"/>
    <x v="22"/>
    <s v="J01AA02"/>
    <s v="Doxycyklin"/>
    <n v="230"/>
    <n v="500"/>
    <n v="100"/>
    <n v="100"/>
    <n v="200"/>
    <n v="100"/>
    <n v="500"/>
    <m/>
    <n v="100"/>
    <n v="100"/>
  </r>
  <r>
    <s v="3023J01AA02"/>
    <s v="3023"/>
    <x v="67"/>
    <s v="J01AA02"/>
    <s v="Doxycyklin"/>
    <s v="0"/>
    <s v="0"/>
    <n v="20"/>
    <s v="0"/>
    <s v="0"/>
    <s v="0"/>
    <m/>
    <m/>
    <m/>
    <m/>
  </r>
  <r>
    <s v="3031J01AA02"/>
    <s v="3031"/>
    <x v="61"/>
    <s v="J01AA02"/>
    <s v="Doxycyklin"/>
    <n v="30"/>
    <s v="0"/>
    <s v="0"/>
    <s v="0"/>
    <n v="15"/>
    <s v="0"/>
    <m/>
    <m/>
    <m/>
    <m/>
  </r>
  <r>
    <s v="3032J01AA02"/>
    <s v="3032"/>
    <x v="64"/>
    <s v="J01AA02"/>
    <s v="Doxycyklin"/>
    <n v="100"/>
    <s v="0"/>
    <s v="0"/>
    <s v="0"/>
    <n v="45"/>
    <s v="0"/>
    <n v="30"/>
    <m/>
    <m/>
    <m/>
  </r>
  <r>
    <s v="3033J01AA02"/>
    <s v="3033"/>
    <x v="65"/>
    <s v="J01AA02"/>
    <s v="Doxycyklin"/>
    <n v="160"/>
    <n v="200"/>
    <n v="200"/>
    <n v="100"/>
    <s v="0"/>
    <s v="0"/>
    <m/>
    <m/>
    <m/>
    <m/>
  </r>
  <r>
    <s v="3036J01AA02"/>
    <s v="3036"/>
    <x v="56"/>
    <s v="J01AA02"/>
    <s v="Doxycyklin"/>
    <n v="60"/>
    <n v="130"/>
    <n v="30"/>
    <n v="110"/>
    <s v="0"/>
    <s v="0"/>
    <n v="15"/>
    <m/>
    <n v="45"/>
    <n v="15"/>
  </r>
  <r>
    <s v="3038J01AA02"/>
    <s v="3038"/>
    <x v="57"/>
    <s v="J01AA02"/>
    <s v="Doxycyklin"/>
    <n v="40"/>
    <n v="80"/>
    <n v="20"/>
    <s v="0"/>
    <s v="0"/>
    <s v="0"/>
    <n v="40"/>
    <m/>
    <n v="40"/>
    <m/>
  </r>
  <r>
    <s v="3039J01AA02"/>
    <s v="3039"/>
    <x v="68"/>
    <s v="J01AA02"/>
    <s v="Doxycyklin"/>
    <s v="0"/>
    <s v="0"/>
    <s v="0"/>
    <s v="0"/>
    <s v="0"/>
    <n v="30"/>
    <m/>
    <m/>
    <n v="10"/>
    <m/>
  </r>
  <r>
    <s v="3041J01AA02"/>
    <s v="3041"/>
    <x v="69"/>
    <s v="J01AA02"/>
    <s v="Doxycyklin"/>
    <n v="20"/>
    <n v="40"/>
    <s v="0"/>
    <s v="0"/>
    <n v="10"/>
    <s v="0"/>
    <m/>
    <m/>
    <m/>
    <m/>
  </r>
  <r>
    <s v="7012J01AA02"/>
    <s v="7012"/>
    <x v="30"/>
    <s v="J01AA02"/>
    <s v="Doxycyklin"/>
    <s v="0"/>
    <n v="10"/>
    <s v="0"/>
    <s v="0"/>
    <s v="0"/>
    <s v="0"/>
    <m/>
    <m/>
    <m/>
    <m/>
  </r>
  <r>
    <s v="3040J01AA02"/>
    <s v="3040"/>
    <x v="58"/>
    <s v="J01AA02"/>
    <s v="Doxycyklin"/>
    <m/>
    <m/>
    <m/>
    <m/>
    <m/>
    <m/>
    <n v="100"/>
    <m/>
    <m/>
    <m/>
  </r>
  <r>
    <s v="1007J01DH03"/>
    <s v="1007"/>
    <x v="55"/>
    <s v="J01DH03"/>
    <s v="Ertapenem"/>
    <n v="1"/>
    <s v="0"/>
    <s v="0"/>
    <s v="0"/>
    <s v="0"/>
    <s v="0"/>
    <m/>
    <m/>
    <m/>
    <m/>
  </r>
  <r>
    <s v="1015J01DH03"/>
    <s v="1015"/>
    <x v="7"/>
    <s v="J01DH03"/>
    <s v="Ertapenem"/>
    <s v="0"/>
    <s v="0"/>
    <s v="0"/>
    <n v="6"/>
    <n v="8"/>
    <s v="0"/>
    <m/>
    <m/>
    <m/>
    <m/>
  </r>
  <r>
    <s v="1019J01DH03"/>
    <s v="1019"/>
    <x v="0"/>
    <s v="J01DH03"/>
    <s v="Ertapenem"/>
    <n v="5"/>
    <s v="0"/>
    <n v="15"/>
    <s v="0"/>
    <n v="5"/>
    <s v="0"/>
    <m/>
    <m/>
    <m/>
    <m/>
  </r>
  <r>
    <s v="2049J01DH03"/>
    <s v="2049"/>
    <x v="4"/>
    <s v="J01DH03"/>
    <s v="Ertapenem"/>
    <n v="10"/>
    <n v="1"/>
    <s v="0"/>
    <s v="0"/>
    <n v="7"/>
    <s v="0"/>
    <m/>
    <m/>
    <m/>
    <m/>
  </r>
  <r>
    <s v="2066J01DH03"/>
    <s v="2066"/>
    <x v="12"/>
    <s v="J01DH03"/>
    <s v="Ertapenem"/>
    <s v="0"/>
    <s v="0"/>
    <s v="0"/>
    <s v="0"/>
    <n v="15"/>
    <s v="0"/>
    <m/>
    <m/>
    <m/>
    <m/>
  </r>
  <r>
    <s v="3037J01DH03"/>
    <s v="3037"/>
    <x v="70"/>
    <s v="J01DH03"/>
    <s v="Ertapenem"/>
    <s v="0"/>
    <s v="0"/>
    <n v="34"/>
    <s v="0"/>
    <s v="0"/>
    <s v="0"/>
    <m/>
    <m/>
    <m/>
    <m/>
  </r>
  <r>
    <s v="1015J01FA01"/>
    <s v="1015"/>
    <x v="7"/>
    <s v="J01FA01"/>
    <s v="Erytromycin"/>
    <n v="32"/>
    <n v="47"/>
    <s v="0"/>
    <s v="0"/>
    <n v="5"/>
    <s v="0"/>
    <m/>
    <m/>
    <m/>
    <m/>
  </r>
  <r>
    <s v="1018J01FA01"/>
    <s v="1018"/>
    <x v="14"/>
    <s v="J01FA01"/>
    <s v="Erytromycin"/>
    <s v="0"/>
    <n v="10"/>
    <s v="0"/>
    <s v="0"/>
    <n v="10"/>
    <s v="0"/>
    <m/>
    <m/>
    <m/>
    <m/>
  </r>
  <r>
    <s v="1023J01FA01"/>
    <s v="1023"/>
    <x v="19"/>
    <s v="J01FA01"/>
    <s v="Erytromycin"/>
    <n v="40"/>
    <n v="24"/>
    <n v="53"/>
    <n v="38"/>
    <n v="53.25"/>
    <n v="67"/>
    <m/>
    <m/>
    <n v="60"/>
    <n v="132"/>
  </r>
  <r>
    <s v="1024J01FA01"/>
    <s v="1024"/>
    <x v="9"/>
    <s v="J01FA01"/>
    <s v="Erytromycin"/>
    <n v="50"/>
    <n v="35"/>
    <n v="40"/>
    <n v="28.75"/>
    <n v="30"/>
    <n v="40"/>
    <n v="15"/>
    <m/>
    <m/>
    <m/>
  </r>
  <r>
    <s v="2046J01FA01"/>
    <s v="2046"/>
    <x v="16"/>
    <s v="J01FA01"/>
    <s v="Erytromycin"/>
    <n v="5"/>
    <n v="5"/>
    <n v="5"/>
    <s v="0"/>
    <s v="0"/>
    <s v="0"/>
    <m/>
    <m/>
    <m/>
    <m/>
  </r>
  <r>
    <s v="2047J01FA01"/>
    <s v="2047"/>
    <x v="21"/>
    <s v="J01FA01"/>
    <s v="Erytromycin"/>
    <n v="7.5"/>
    <s v="0"/>
    <s v="0"/>
    <s v="0"/>
    <s v="0"/>
    <s v="0"/>
    <m/>
    <m/>
    <m/>
    <m/>
  </r>
  <r>
    <s v="2053J01FA01"/>
    <s v="2053"/>
    <x v="28"/>
    <s v="J01FA01"/>
    <s v="Erytromycin"/>
    <n v="27"/>
    <s v="0"/>
    <n v="8"/>
    <n v="4"/>
    <n v="4"/>
    <n v="44"/>
    <n v="4"/>
    <m/>
    <n v="8"/>
    <m/>
  </r>
  <r>
    <s v="2054J01FA01"/>
    <s v="2054"/>
    <x v="27"/>
    <s v="J01FA01"/>
    <s v="Erytromycin"/>
    <n v="5"/>
    <n v="20"/>
    <n v="28.75"/>
    <n v="15"/>
    <n v="17.5"/>
    <n v="15"/>
    <n v="7.5"/>
    <m/>
    <m/>
    <m/>
  </r>
  <r>
    <s v="3003J01FA01"/>
    <s v="3003"/>
    <x v="25"/>
    <s v="J01FA01"/>
    <s v="Erytromycin"/>
    <n v="11.75"/>
    <n v="5"/>
    <n v="10"/>
    <n v="18"/>
    <n v="10"/>
    <n v="22"/>
    <m/>
    <m/>
    <n v="50"/>
    <n v="12"/>
  </r>
  <r>
    <s v="3018J01FA01"/>
    <s v="3018"/>
    <x v="22"/>
    <s v="J01FA01"/>
    <s v="Erytromycin"/>
    <n v="38.5"/>
    <n v="12.5"/>
    <n v="29"/>
    <n v="15.5"/>
    <n v="18.75"/>
    <n v="23"/>
    <n v="9"/>
    <m/>
    <n v="4"/>
    <m/>
  </r>
  <r>
    <s v="3020J01FA01"/>
    <s v="3020"/>
    <x v="53"/>
    <s v="J01FA01"/>
    <s v="Erytromycin"/>
    <n v="23"/>
    <n v="5"/>
    <s v="0"/>
    <s v="0"/>
    <s v="0"/>
    <n v="8"/>
    <m/>
    <m/>
    <m/>
    <m/>
  </r>
  <r>
    <s v="3035J01FA01"/>
    <s v="3035"/>
    <x v="24"/>
    <s v="J01FA01"/>
    <s v="Erytromycin"/>
    <n v="21"/>
    <n v="10"/>
    <n v="20"/>
    <n v="18"/>
    <n v="10"/>
    <n v="28"/>
    <m/>
    <m/>
    <m/>
    <m/>
  </r>
  <r>
    <s v="3038J01FA01"/>
    <s v="3038"/>
    <x v="57"/>
    <s v="J01FA01"/>
    <s v="Erytromycin"/>
    <n v="4"/>
    <s v="0"/>
    <s v="0"/>
    <n v="8"/>
    <s v="0"/>
    <s v="0"/>
    <m/>
    <m/>
    <m/>
    <m/>
  </r>
  <r>
    <s v="1024J01CE02"/>
    <s v="1024"/>
    <x v="9"/>
    <s v="J01CE02"/>
    <s v="Fenoximetylpenicillin"/>
    <n v="69"/>
    <n v="50"/>
    <n v="35"/>
    <s v="0"/>
    <s v="0"/>
    <s v="0"/>
    <m/>
    <m/>
    <m/>
    <m/>
  </r>
  <r>
    <s v="2037J01CE02"/>
    <s v="2037"/>
    <x v="5"/>
    <s v="J01CE02"/>
    <s v="Fenoximetylpenicillin"/>
    <s v="0"/>
    <n v="64"/>
    <s v="0"/>
    <s v="0"/>
    <s v="0"/>
    <s v="0"/>
    <m/>
    <m/>
    <m/>
    <m/>
  </r>
  <r>
    <s v="2054J01CE02"/>
    <s v="2054"/>
    <x v="27"/>
    <s v="J01CE02"/>
    <s v="Fenoximetylpenicillin"/>
    <n v="98"/>
    <s v="0"/>
    <s v="0"/>
    <s v="0"/>
    <s v="0"/>
    <s v="0"/>
    <m/>
    <m/>
    <m/>
    <m/>
  </r>
  <r>
    <s v="2061J01CE02"/>
    <s v="2061"/>
    <x v="29"/>
    <s v="J01CE02"/>
    <s v="Fenoximetylpenicillin"/>
    <s v="0"/>
    <n v="31.5"/>
    <n v="19.25"/>
    <n v="3.75"/>
    <n v="16"/>
    <n v="8"/>
    <n v="440"/>
    <m/>
    <n v="24"/>
    <n v="48"/>
  </r>
  <r>
    <s v="3020J01CE02"/>
    <s v="3020"/>
    <x v="53"/>
    <s v="J01CE02"/>
    <s v="Fenoximetylpenicillin"/>
    <n v="2.5"/>
    <s v="0"/>
    <s v="0"/>
    <s v="0"/>
    <n v="50"/>
    <n v="10"/>
    <m/>
    <m/>
    <n v="400"/>
    <m/>
  </r>
  <r>
    <s v="3030J01CE02"/>
    <s v="3030"/>
    <x v="35"/>
    <s v="J01CE02"/>
    <s v="Fenoximetylpenicillin"/>
    <n v="17.75"/>
    <n v="10.75"/>
    <s v="0"/>
    <s v="0"/>
    <s v="0"/>
    <s v="0"/>
    <m/>
    <m/>
    <m/>
    <m/>
  </r>
  <r>
    <s v="3032J01CE02"/>
    <s v="3032"/>
    <x v="64"/>
    <s v="J01CE02"/>
    <s v="Fenoximetylpenicillin"/>
    <s v="0"/>
    <n v="7"/>
    <s v="0"/>
    <s v="0"/>
    <s v="0"/>
    <s v="0"/>
    <m/>
    <m/>
    <n v="7"/>
    <n v="7"/>
  </r>
  <r>
    <s v="3033J01CE02"/>
    <s v="3033"/>
    <x v="65"/>
    <s v="J01CE02"/>
    <s v="Fenoximetylpenicillin"/>
    <n v="90"/>
    <n v="250"/>
    <n v="150"/>
    <s v="0"/>
    <s v="0"/>
    <s v="0"/>
    <m/>
    <m/>
    <m/>
    <m/>
  </r>
  <r>
    <s v="3036J01CE02"/>
    <s v="3036"/>
    <x v="56"/>
    <s v="J01CE02"/>
    <s v="Fenoximetylpenicillin"/>
    <n v="10"/>
    <n v="7"/>
    <s v="0"/>
    <n v="20"/>
    <s v="0"/>
    <n v="40"/>
    <m/>
    <m/>
    <n v="910"/>
    <m/>
  </r>
  <r>
    <s v="3038J01CE02"/>
    <s v="3038"/>
    <x v="57"/>
    <s v="J01CE02"/>
    <s v="Fenoximetylpenicillin"/>
    <n v="13.75"/>
    <n v="3.75"/>
    <n v="3.75"/>
    <n v="23.75"/>
    <s v="0"/>
    <s v="0"/>
    <m/>
    <m/>
    <n v="10"/>
    <m/>
  </r>
  <r>
    <s v="3039J01CE02"/>
    <s v="3039"/>
    <x v="68"/>
    <s v="J01CE02"/>
    <s v="Fenoximetylpenicillin"/>
    <s v="0"/>
    <s v="0"/>
    <n v="15"/>
    <s v="0"/>
    <s v="0"/>
    <n v="20"/>
    <n v="20"/>
    <m/>
    <n v="20"/>
    <m/>
  </r>
  <r>
    <s v="3041J01CE02"/>
    <s v="3041"/>
    <x v="69"/>
    <s v="J01CE02"/>
    <s v="Fenoximetylpenicillin"/>
    <s v="0"/>
    <n v="3.75"/>
    <s v="0"/>
    <n v="20"/>
    <s v="0"/>
    <n v="40"/>
    <m/>
    <m/>
    <m/>
    <m/>
  </r>
  <r>
    <s v="7021J01CE02"/>
    <s v="7021"/>
    <x v="44"/>
    <s v="J01CE02"/>
    <s v="Fenoximetylpenicillin"/>
    <s v="0"/>
    <n v="15"/>
    <n v="15"/>
    <s v="0"/>
    <n v="15"/>
    <s v="0"/>
    <m/>
    <m/>
    <n v="10"/>
    <m/>
  </r>
  <r>
    <s v="7023J01CE02"/>
    <s v="7023"/>
    <x v="52"/>
    <s v="J01CE02"/>
    <s v="Fenoximetylpenicillin"/>
    <n v="100"/>
    <s v="0"/>
    <n v="98"/>
    <n v="50"/>
    <s v="0"/>
    <n v="10"/>
    <n v="7"/>
    <m/>
    <n v="10"/>
    <m/>
  </r>
  <r>
    <s v="7024J01CE02"/>
    <s v="7024"/>
    <x v="50"/>
    <s v="J01CE02"/>
    <s v="Fenoximetylpenicillin"/>
    <n v="49"/>
    <s v="0"/>
    <n v="15"/>
    <s v="0"/>
    <n v="15"/>
    <n v="7"/>
    <m/>
    <m/>
    <m/>
    <m/>
  </r>
  <r>
    <s v="7034J01CE02"/>
    <s v="7034"/>
    <x v="47"/>
    <s v="J01CE02"/>
    <s v="Fenoximetylpenicillin"/>
    <n v="49"/>
    <s v="0"/>
    <n v="20"/>
    <n v="10"/>
    <n v="10"/>
    <n v="7"/>
    <n v="20"/>
    <m/>
    <m/>
    <m/>
  </r>
  <r>
    <s v="0J01CE02"/>
    <s v="0"/>
    <x v="60"/>
    <s v="J01CE02"/>
    <s v="Fenoximetylpenicillin"/>
    <s v="0"/>
    <n v="20"/>
    <s v="0"/>
    <s v="0"/>
    <s v="0"/>
    <s v="0"/>
    <m/>
    <m/>
    <m/>
    <m/>
  </r>
  <r>
    <s v="3012J01CE02"/>
    <s v="3012"/>
    <x v="49"/>
    <s v="J01CE02"/>
    <s v="Fenoximetylpenicillin"/>
    <m/>
    <m/>
    <m/>
    <m/>
    <m/>
    <m/>
    <n v="5.6"/>
    <m/>
    <m/>
    <m/>
  </r>
  <r>
    <s v="3040J01CE02"/>
    <s v="3040"/>
    <x v="58"/>
    <s v="J01CE02"/>
    <s v="Fenoximetylpenicillin"/>
    <m/>
    <m/>
    <m/>
    <m/>
    <m/>
    <m/>
    <n v="5"/>
    <m/>
    <m/>
    <m/>
  </r>
  <r>
    <s v="-J01CE02"/>
    <s v="-"/>
    <x v="71"/>
    <s v="J01CE02"/>
    <s v="Fenoximetylpenicillin"/>
    <m/>
    <m/>
    <m/>
    <m/>
    <m/>
    <m/>
    <n v="45"/>
    <m/>
    <m/>
    <m/>
  </r>
  <r>
    <s v="1011J01CF05"/>
    <s v="1011"/>
    <x v="1"/>
    <s v="J01CF05"/>
    <s v="Flukloxacillin"/>
    <n v="5"/>
    <n v="15"/>
    <s v="0"/>
    <n v="10.5"/>
    <s v="0"/>
    <s v="0"/>
    <m/>
    <m/>
    <m/>
    <m/>
  </r>
  <r>
    <s v="2060J01CF05"/>
    <s v="2060"/>
    <x v="15"/>
    <s v="J01CF05"/>
    <s v="Flukloxacillin"/>
    <n v="15"/>
    <s v="0"/>
    <s v="0"/>
    <s v="0"/>
    <s v="0"/>
    <s v="0"/>
    <m/>
    <m/>
    <m/>
    <m/>
  </r>
  <r>
    <s v="3030J01CF05"/>
    <s v="3030"/>
    <x v="35"/>
    <s v="J01CF05"/>
    <s v="Flukloxacillin"/>
    <n v="10.5"/>
    <s v="0"/>
    <n v="10.5"/>
    <s v="0"/>
    <s v="0"/>
    <s v="0"/>
    <m/>
    <m/>
    <m/>
    <m/>
  </r>
  <r>
    <s v="3038J01CF05"/>
    <s v="3038"/>
    <x v="57"/>
    <s v="J01CF05"/>
    <s v="Flukloxacillin"/>
    <n v="7.5"/>
    <s v="0"/>
    <n v="24.5"/>
    <n v="7.5"/>
    <s v="0"/>
    <s v="0"/>
    <m/>
    <m/>
    <m/>
    <m/>
  </r>
  <r>
    <s v="3041J01CF05"/>
    <s v="3041"/>
    <x v="69"/>
    <s v="J01CF05"/>
    <s v="Flukloxacillin"/>
    <s v="0"/>
    <n v="7.5"/>
    <s v="0"/>
    <s v="0"/>
    <s v="0"/>
    <s v="0"/>
    <m/>
    <m/>
    <m/>
    <m/>
  </r>
  <r>
    <s v="6002J01CF05"/>
    <s v="6002"/>
    <x v="38"/>
    <s v="J01CF05"/>
    <s v="Flukloxacillin"/>
    <s v="0"/>
    <s v="0"/>
    <n v="10.5"/>
    <s v="0"/>
    <n v="50"/>
    <s v="0"/>
    <n v="15"/>
    <m/>
    <n v="22.5"/>
    <m/>
  </r>
  <r>
    <s v="1006J01XC01"/>
    <s v="1006"/>
    <x v="13"/>
    <s v="J01XC01"/>
    <s v="Fusidinsyra"/>
    <n v="13.32"/>
    <n v="43.289999999999992"/>
    <n v="9.99"/>
    <n v="16.649999999999999"/>
    <s v="0"/>
    <n v="6.66"/>
    <n v="6.66"/>
    <m/>
    <m/>
    <m/>
  </r>
  <r>
    <s v="1015J01XC01"/>
    <s v="1015"/>
    <x v="7"/>
    <s v="J01XC01"/>
    <s v="Fusidinsyra"/>
    <s v="0"/>
    <n v="3.33"/>
    <s v="0"/>
    <s v="0"/>
    <s v="0"/>
    <s v="0"/>
    <m/>
    <m/>
    <m/>
    <m/>
  </r>
  <r>
    <s v="1017J01XC01"/>
    <s v="1017"/>
    <x v="3"/>
    <s v="J01XC01"/>
    <s v="Fusidinsyra"/>
    <n v="13.32"/>
    <n v="19.98"/>
    <n v="6.66"/>
    <n v="39.96"/>
    <n v="46.66"/>
    <n v="33.299999999999997"/>
    <n v="13.32"/>
    <m/>
    <m/>
    <m/>
  </r>
  <r>
    <s v="1018J01XC01"/>
    <s v="1018"/>
    <x v="14"/>
    <s v="J01XC01"/>
    <s v="Fusidinsyra"/>
    <n v="3.33"/>
    <s v="0"/>
    <s v="0"/>
    <s v="0"/>
    <s v="0"/>
    <s v="0"/>
    <m/>
    <m/>
    <m/>
    <m/>
  </r>
  <r>
    <s v="1019J01XC01"/>
    <s v="1019"/>
    <x v="0"/>
    <s v="J01XC01"/>
    <s v="Fusidinsyra"/>
    <s v="0"/>
    <s v="0"/>
    <s v="0"/>
    <n v="6.66"/>
    <s v="0"/>
    <s v="0"/>
    <m/>
    <m/>
    <m/>
    <m/>
  </r>
  <r>
    <s v="1020J01XC01"/>
    <s v="1020"/>
    <x v="6"/>
    <s v="J01XC01"/>
    <s v="Fusidinsyra"/>
    <s v="0"/>
    <n v="13.32"/>
    <n v="16.670000000000002"/>
    <s v="0"/>
    <s v="0"/>
    <s v="0"/>
    <m/>
    <m/>
    <m/>
    <m/>
  </r>
  <r>
    <s v="2040J01XC01"/>
    <s v="2040"/>
    <x v="20"/>
    <s v="J01XC01"/>
    <s v="Fusidinsyra"/>
    <n v="6.66"/>
    <n v="6.66"/>
    <n v="6.66"/>
    <s v="0"/>
    <n v="23.33"/>
    <n v="33.299999999999997"/>
    <m/>
    <m/>
    <m/>
    <m/>
  </r>
  <r>
    <s v="2045J01XC01"/>
    <s v="2045"/>
    <x v="10"/>
    <s v="J01XC01"/>
    <s v="Fusidinsyra"/>
    <n v="66.599999999999994"/>
    <s v="0"/>
    <n v="16.649999999999999"/>
    <n v="23.31"/>
    <n v="23.33"/>
    <n v="19.98"/>
    <m/>
    <m/>
    <m/>
    <m/>
  </r>
  <r>
    <s v="2061J01XC01"/>
    <s v="2061"/>
    <x v="29"/>
    <s v="J01XC01"/>
    <s v="Fusidinsyra"/>
    <n v="16.670000000000002"/>
    <s v="0"/>
    <s v="0"/>
    <n v="16.649999999999999"/>
    <s v="0"/>
    <n v="16.670000000000002"/>
    <m/>
    <m/>
    <m/>
    <m/>
  </r>
  <r>
    <s v="2066J01XC01"/>
    <s v="2066"/>
    <x v="12"/>
    <s v="J01XC01"/>
    <s v="Fusidinsyra"/>
    <s v="0"/>
    <s v="0"/>
    <s v="0"/>
    <n v="6.66"/>
    <s v="0"/>
    <s v="0"/>
    <m/>
    <m/>
    <m/>
    <m/>
  </r>
  <r>
    <s v="1011J01GB03"/>
    <s v="1011"/>
    <x v="1"/>
    <s v="J01GB03"/>
    <s v="Gentamicin"/>
    <n v="26.72"/>
    <n v="33.4"/>
    <n v="46.760000000000012"/>
    <n v="5.01"/>
    <s v="0"/>
    <n v="36.739999999999988"/>
    <n v="6.68"/>
    <m/>
    <m/>
    <m/>
  </r>
  <r>
    <s v="1013J01GB03"/>
    <s v="1013"/>
    <x v="17"/>
    <s v="J01GB03"/>
    <s v="Gentamicin"/>
    <n v="130.26"/>
    <n v="151.97"/>
    <n v="126.92"/>
    <n v="13.36"/>
    <s v="0"/>
    <n v="81.83"/>
    <n v="28.39"/>
    <m/>
    <m/>
    <m/>
  </r>
  <r>
    <s v="1015J01GB03"/>
    <s v="1015"/>
    <x v="7"/>
    <s v="J01GB03"/>
    <s v="Gentamicin"/>
    <n v="46.76"/>
    <n v="51.769999999999989"/>
    <n v="25.05"/>
    <s v="0"/>
    <s v="0"/>
    <n v="5.01"/>
    <m/>
    <m/>
    <m/>
    <m/>
  </r>
  <r>
    <s v="1017J01GB03"/>
    <s v="1017"/>
    <x v="3"/>
    <s v="J01GB03"/>
    <s v="Gentamicin"/>
    <n v="121.91"/>
    <n v="277.22000000000003"/>
    <n v="160.32"/>
    <n v="50.099999999999987"/>
    <s v="0"/>
    <n v="116.9"/>
    <m/>
    <m/>
    <m/>
    <m/>
  </r>
  <r>
    <s v="1019J01GB03"/>
    <s v="1019"/>
    <x v="0"/>
    <s v="J01GB03"/>
    <s v="Gentamicin"/>
    <n v="85.170000000000016"/>
    <n v="100.2"/>
    <n v="90.18"/>
    <n v="8.35"/>
    <s v="0"/>
    <n v="81.830000000000013"/>
    <n v="3.34"/>
    <m/>
    <m/>
    <m/>
  </r>
  <r>
    <s v="1023J01GB03"/>
    <s v="1023"/>
    <x v="19"/>
    <s v="J01GB03"/>
    <s v="Gentamicin"/>
    <n v="58.45"/>
    <n v="45.09"/>
    <n v="40.08"/>
    <n v="40.08"/>
    <s v="0"/>
    <n v="45.09"/>
    <n v="8.35"/>
    <m/>
    <m/>
    <m/>
  </r>
  <r>
    <s v="1024J01GB03"/>
    <s v="1024"/>
    <x v="9"/>
    <s v="J01GB03"/>
    <s v="Gentamicin"/>
    <s v="0"/>
    <s v="0"/>
    <s v="0"/>
    <n v="8.35"/>
    <s v="0"/>
    <n v="5.01"/>
    <m/>
    <m/>
    <m/>
    <m/>
  </r>
  <r>
    <s v="2037J01GB03"/>
    <s v="2037"/>
    <x v="5"/>
    <s v="J01GB03"/>
    <s v="Gentamicin"/>
    <n v="13.36"/>
    <n v="21.71"/>
    <n v="20.04"/>
    <n v="3.34"/>
    <s v="0"/>
    <n v="26.72"/>
    <m/>
    <m/>
    <m/>
    <m/>
  </r>
  <r>
    <s v="2045J01GB03"/>
    <s v="2045"/>
    <x v="10"/>
    <s v="J01GB03"/>
    <s v="Gentamicin"/>
    <n v="156.97999999999999"/>
    <n v="151.97"/>
    <n v="61.790000000000013"/>
    <n v="8.35"/>
    <s v="0"/>
    <n v="46.759999999999991"/>
    <m/>
    <m/>
    <m/>
    <m/>
  </r>
  <r>
    <s v="2047J01GB03"/>
    <s v="2047"/>
    <x v="21"/>
    <s v="J01GB03"/>
    <s v="Gentamicin"/>
    <n v="63.46"/>
    <n v="105.21"/>
    <n v="105.21"/>
    <n v="13.36"/>
    <s v="0"/>
    <n v="63.459999999999987"/>
    <m/>
    <m/>
    <m/>
    <m/>
  </r>
  <r>
    <s v="2049J01GB03"/>
    <s v="2049"/>
    <x v="4"/>
    <s v="J01GB03"/>
    <s v="Gentamicin"/>
    <n v="8.35"/>
    <n v="6.68"/>
    <n v="28.39"/>
    <n v="5.01"/>
    <s v="0"/>
    <n v="33.4"/>
    <n v="3.34"/>
    <m/>
    <m/>
    <m/>
  </r>
  <r>
    <s v="2053J01GB03"/>
    <s v="2053"/>
    <x v="28"/>
    <s v="J01GB03"/>
    <s v="Gentamicin"/>
    <n v="18.37"/>
    <n v="25.05"/>
    <n v="25.05"/>
    <n v="6.68"/>
    <s v="0"/>
    <n v="1.67"/>
    <m/>
    <m/>
    <m/>
    <m/>
  </r>
  <r>
    <s v="2066J01GB03"/>
    <s v="2066"/>
    <x v="12"/>
    <s v="J01GB03"/>
    <s v="Gentamicin"/>
    <n v="40.08"/>
    <n v="65.13"/>
    <n v="86.84"/>
    <n v="21.71"/>
    <s v="0"/>
    <n v="21.71"/>
    <m/>
    <m/>
    <m/>
    <m/>
  </r>
  <r>
    <s v="2072J01GB03"/>
    <s v="2072"/>
    <x v="8"/>
    <s v="J01GB03"/>
    <s v="Gentamicin"/>
    <n v="15.03"/>
    <n v="43.419999999999987"/>
    <n v="98.53"/>
    <n v="15.03"/>
    <s v="0"/>
    <n v="25.05"/>
    <n v="8.35"/>
    <m/>
    <m/>
    <m/>
  </r>
  <r>
    <s v="1011J01DH51"/>
    <s v="1011"/>
    <x v="1"/>
    <s v="J01DH51"/>
    <s v="Imipenem och cilastatin"/>
    <n v="20"/>
    <n v="2.5"/>
    <n v="22.5"/>
    <n v="10"/>
    <s v="0"/>
    <s v="0"/>
    <m/>
    <m/>
    <m/>
    <m/>
  </r>
  <r>
    <s v="1015J01DH51"/>
    <s v="1015"/>
    <x v="7"/>
    <s v="J01DH51"/>
    <s v="Imipenem och cilastatin"/>
    <n v="17.5"/>
    <s v="0"/>
    <s v="0"/>
    <s v="0"/>
    <s v="0"/>
    <s v="0"/>
    <m/>
    <m/>
    <m/>
    <m/>
  </r>
  <r>
    <s v="1018J01DH51"/>
    <s v="1018"/>
    <x v="14"/>
    <s v="J01DH51"/>
    <s v="Imipenem och cilastatin"/>
    <n v="12.5"/>
    <s v="0"/>
    <s v="0"/>
    <n v="5"/>
    <n v="5"/>
    <s v="0"/>
    <m/>
    <m/>
    <m/>
    <m/>
  </r>
  <r>
    <s v="1023J01DH51"/>
    <s v="1023"/>
    <x v="19"/>
    <s v="J01DH51"/>
    <s v="Imipenem och cilastatin"/>
    <s v="0"/>
    <s v="0"/>
    <s v="0"/>
    <n v="2.5"/>
    <s v="0"/>
    <s v="0"/>
    <m/>
    <m/>
    <m/>
    <m/>
  </r>
  <r>
    <s v="2049J01DH51"/>
    <s v="2049"/>
    <x v="4"/>
    <s v="J01DH51"/>
    <s v="Imipenem och cilastatin"/>
    <n v="37.5"/>
    <n v="22.5"/>
    <n v="17.5"/>
    <n v="37.5"/>
    <n v="87.5"/>
    <n v="15"/>
    <m/>
    <m/>
    <m/>
    <m/>
  </r>
  <r>
    <s v="2053J01DH51"/>
    <s v="2053"/>
    <x v="28"/>
    <s v="J01DH51"/>
    <s v="Imipenem och cilastatin"/>
    <s v="0"/>
    <n v="5"/>
    <s v="0"/>
    <s v="0"/>
    <s v="0"/>
    <s v="0"/>
    <m/>
    <m/>
    <m/>
    <m/>
  </r>
  <r>
    <s v="2054J01DH51"/>
    <s v="2054"/>
    <x v="27"/>
    <s v="J01DH51"/>
    <s v="Imipenem och cilastatin"/>
    <n v="5"/>
    <s v="0"/>
    <s v="0"/>
    <s v="0"/>
    <s v="0"/>
    <s v="0"/>
    <m/>
    <m/>
    <m/>
    <m/>
  </r>
  <r>
    <s v="2066J01DH51"/>
    <s v="2066"/>
    <x v="12"/>
    <s v="J01DH51"/>
    <s v="Imipenem och cilastatin"/>
    <n v="7.5"/>
    <n v="12.5"/>
    <n v="2.5"/>
    <n v="20"/>
    <s v="0"/>
    <n v="5"/>
    <m/>
    <m/>
    <m/>
    <m/>
  </r>
  <r>
    <s v="2072J01DH51"/>
    <s v="2072"/>
    <x v="8"/>
    <s v="J01DH51"/>
    <s v="Imipenem och cilastatin"/>
    <s v="0"/>
    <n v="5"/>
    <s v="0"/>
    <n v="10"/>
    <n v="2.5"/>
    <n v="2.5"/>
    <m/>
    <m/>
    <m/>
    <m/>
  </r>
  <r>
    <s v="2047J01DH51"/>
    <s v="2047"/>
    <x v="21"/>
    <s v="J01DH51"/>
    <s v="Imipenem och cilastatin"/>
    <m/>
    <m/>
    <m/>
    <m/>
    <m/>
    <m/>
    <n v="7.5"/>
    <m/>
    <m/>
    <m/>
  </r>
  <r>
    <s v="1015J01FA09"/>
    <s v="1015"/>
    <x v="7"/>
    <s v="J01FA09"/>
    <s v="Klaritromycin"/>
    <n v="14"/>
    <s v="0"/>
    <s v="0"/>
    <n v="7"/>
    <s v="0"/>
    <s v="0"/>
    <m/>
    <m/>
    <m/>
    <m/>
  </r>
  <r>
    <s v="1020J01FA09"/>
    <s v="1020"/>
    <x v="6"/>
    <s v="J01FA09"/>
    <s v="Klaritromycin"/>
    <n v="14"/>
    <s v="0"/>
    <s v="0"/>
    <s v="0"/>
    <s v="0"/>
    <s v="0"/>
    <m/>
    <m/>
    <m/>
    <m/>
  </r>
  <r>
    <s v="2045J01FA09"/>
    <s v="2045"/>
    <x v="10"/>
    <s v="J01FA09"/>
    <s v="Klaritromycin"/>
    <n v="84"/>
    <s v="0"/>
    <s v="0"/>
    <s v="0"/>
    <s v="0"/>
    <s v="0"/>
    <m/>
    <m/>
    <m/>
    <m/>
  </r>
  <r>
    <s v="2053J01FF01"/>
    <s v="2053"/>
    <x v="28"/>
    <s v="J01FF01"/>
    <s v="Klindamycin"/>
    <s v="0"/>
    <n v="3.34"/>
    <n v="1.67"/>
    <n v="3.33"/>
    <s v="0"/>
    <n v="4.33"/>
    <n v="3.33"/>
    <m/>
    <n v="3"/>
    <n v="19.36"/>
  </r>
  <r>
    <s v="2061J01FF01"/>
    <s v="2061"/>
    <x v="29"/>
    <s v="J01FF01"/>
    <s v="Klindamycin"/>
    <n v="63.3"/>
    <n v="17.91"/>
    <n v="3.33"/>
    <n v="30.08"/>
    <n v="26.66"/>
    <n v="13.32"/>
    <n v="24.98"/>
    <m/>
    <m/>
    <m/>
  </r>
  <r>
    <s v="3020J01FF01"/>
    <s v="3020"/>
    <x v="53"/>
    <s v="J01FF01"/>
    <s v="Klindamycin"/>
    <n v="25"/>
    <s v="0"/>
    <s v="0"/>
    <s v="0"/>
    <s v="0"/>
    <s v="0"/>
    <m/>
    <m/>
    <m/>
    <m/>
  </r>
  <r>
    <s v="3038J01FF01"/>
    <s v="3038"/>
    <x v="57"/>
    <s v="J01FF01"/>
    <s v="Klindamycin"/>
    <n v="7.5"/>
    <s v="0"/>
    <s v="0"/>
    <n v="7.5"/>
    <s v="0"/>
    <s v="0"/>
    <m/>
    <m/>
    <m/>
    <m/>
  </r>
  <r>
    <s v="6002J01FF01"/>
    <s v="6002"/>
    <x v="38"/>
    <s v="J01FF01"/>
    <s v="Klindamycin"/>
    <s v="0"/>
    <s v="0"/>
    <s v="0"/>
    <s v="0"/>
    <s v="0"/>
    <n v="7.5"/>
    <m/>
    <m/>
    <m/>
    <m/>
  </r>
  <r>
    <s v="7024J01FF01"/>
    <s v="7024"/>
    <x v="50"/>
    <s v="J01FF01"/>
    <s v="Klindamycin"/>
    <s v="0"/>
    <n v="5"/>
    <s v="0"/>
    <s v="0"/>
    <n v="5"/>
    <s v="0"/>
    <m/>
    <m/>
    <m/>
    <m/>
  </r>
  <r>
    <s v="7026J01FF01"/>
    <s v="7026"/>
    <x v="41"/>
    <s v="J01FF01"/>
    <s v="Klindamycin"/>
    <s v="0"/>
    <n v="8"/>
    <s v="0"/>
    <s v="0"/>
    <s v="0"/>
    <s v="0"/>
    <m/>
    <m/>
    <n v="13"/>
    <n v="5"/>
  </r>
  <r>
    <s v="7031J01FF01"/>
    <s v="7031"/>
    <x v="42"/>
    <s v="J01FF01"/>
    <s v="Klindamycin"/>
    <n v="5"/>
    <s v="0"/>
    <s v="0"/>
    <s v="0"/>
    <s v="0"/>
    <s v="0"/>
    <m/>
    <m/>
    <m/>
    <m/>
  </r>
  <r>
    <s v="7035J01FF01"/>
    <s v="7035"/>
    <x v="59"/>
    <s v="J01FF01"/>
    <s v="Klindamycin"/>
    <s v="0"/>
    <s v="0"/>
    <s v="0"/>
    <s v="0"/>
    <n v="8"/>
    <n v="7.5"/>
    <m/>
    <m/>
    <n v="7.5"/>
    <n v="7.5"/>
  </r>
  <r>
    <s v="7037J01FF01"/>
    <s v="7037"/>
    <x v="39"/>
    <s v="J01FF01"/>
    <s v="Klindamycin"/>
    <n v="8"/>
    <s v="0"/>
    <s v="0"/>
    <s v="0"/>
    <s v="0"/>
    <n v="8"/>
    <m/>
    <m/>
    <m/>
    <m/>
  </r>
  <r>
    <s v="7038J01FF01"/>
    <s v="7038"/>
    <x v="43"/>
    <s v="J01FF01"/>
    <s v="Klindamycin"/>
    <n v="8"/>
    <n v="8"/>
    <n v="8"/>
    <s v="0"/>
    <s v="0"/>
    <s v="0"/>
    <n v="8"/>
    <m/>
    <m/>
    <m/>
  </r>
  <r>
    <s v="3040J01FF01"/>
    <s v="3040"/>
    <x v="58"/>
    <s v="J01FF01"/>
    <s v="Klindamycin"/>
    <m/>
    <m/>
    <m/>
    <m/>
    <m/>
    <m/>
    <n v="10"/>
    <m/>
    <m/>
    <m/>
  </r>
  <r>
    <s v="1024J01CF02"/>
    <s v="1024"/>
    <x v="9"/>
    <s v="J01CF02"/>
    <s v="Kloxacillin"/>
    <n v="40"/>
    <n v="100"/>
    <n v="10"/>
    <n v="5"/>
    <s v="0"/>
    <s v="0"/>
    <m/>
    <m/>
    <m/>
    <m/>
  </r>
  <r>
    <s v="2054J01CF02"/>
    <s v="2054"/>
    <x v="27"/>
    <s v="J01CF02"/>
    <s v="Kloxacillin"/>
    <n v="10"/>
    <s v="0"/>
    <s v="0"/>
    <s v="0"/>
    <s v="0"/>
    <s v="0"/>
    <m/>
    <m/>
    <m/>
    <m/>
  </r>
  <r>
    <s v="2061J01CF02"/>
    <s v="2061"/>
    <x v="29"/>
    <s v="J01CF02"/>
    <s v="Kloxacillin"/>
    <n v="40"/>
    <n v="190"/>
    <n v="90"/>
    <n v="260"/>
    <n v="255"/>
    <n v="105"/>
    <m/>
    <m/>
    <m/>
    <m/>
  </r>
  <r>
    <s v="0J01CF02"/>
    <s v="0"/>
    <x v="60"/>
    <s v="J01CF02"/>
    <s v="Kloxacillin"/>
    <s v="0"/>
    <s v="0"/>
    <s v="0"/>
    <s v="0"/>
    <n v="100"/>
    <s v="0"/>
    <m/>
    <m/>
    <m/>
    <m/>
  </r>
  <r>
    <s v="1015J01XB01"/>
    <s v="1015"/>
    <x v="7"/>
    <s v="J01XB01"/>
    <s v="Kolistin"/>
    <s v="0"/>
    <s v="0"/>
    <s v="0"/>
    <s v="0"/>
    <s v="0"/>
    <n v="3.33"/>
    <m/>
    <m/>
    <n v="13.33"/>
    <m/>
  </r>
  <r>
    <s v="1023J01XB01"/>
    <s v="1023"/>
    <x v="19"/>
    <s v="J01XB01"/>
    <s v="Kolistin"/>
    <n v="10"/>
    <s v="0"/>
    <s v="0"/>
    <s v="0"/>
    <s v="0"/>
    <s v="0"/>
    <m/>
    <m/>
    <m/>
    <m/>
  </r>
  <r>
    <s v="2045J01XB01"/>
    <s v="2045"/>
    <x v="10"/>
    <s v="J01XB01"/>
    <s v="Kolistin"/>
    <s v="0"/>
    <n v="1.1100000000000001"/>
    <s v="0"/>
    <s v="0"/>
    <s v="0"/>
    <s v="0"/>
    <m/>
    <m/>
    <m/>
    <m/>
  </r>
  <r>
    <s v="1013J01MA12"/>
    <s v="1013"/>
    <x v="17"/>
    <s v="J01MA12"/>
    <s v="Levofloxacin"/>
    <n v="21"/>
    <n v="7"/>
    <s v="0"/>
    <s v="0"/>
    <s v="0"/>
    <s v="0"/>
    <m/>
    <m/>
    <m/>
    <m/>
  </r>
  <r>
    <s v="1018J01MA12"/>
    <s v="1018"/>
    <x v="14"/>
    <s v="J01MA12"/>
    <s v="Levofloxacin"/>
    <n v="28"/>
    <s v="0"/>
    <n v="12.5"/>
    <s v="0"/>
    <s v="0"/>
    <s v="0"/>
    <m/>
    <m/>
    <m/>
    <m/>
  </r>
  <r>
    <s v="1019J01MA12"/>
    <s v="1019"/>
    <x v="0"/>
    <s v="J01MA12"/>
    <s v="Levofloxacin"/>
    <n v="5"/>
    <s v="0"/>
    <n v="21"/>
    <s v="0"/>
    <s v="0"/>
    <s v="0"/>
    <m/>
    <m/>
    <m/>
    <m/>
  </r>
  <r>
    <s v="1025J01MA12"/>
    <s v="1025"/>
    <x v="31"/>
    <s v="J01MA12"/>
    <s v="Levofloxacin"/>
    <s v="0"/>
    <n v="14"/>
    <s v="0"/>
    <s v="0"/>
    <s v="0"/>
    <s v="0"/>
    <m/>
    <m/>
    <m/>
    <m/>
  </r>
  <r>
    <s v="2047J01MA12"/>
    <s v="2047"/>
    <x v="21"/>
    <s v="J01MA12"/>
    <s v="Levofloxacin"/>
    <s v="0"/>
    <n v="35"/>
    <s v="0"/>
    <s v="0"/>
    <s v="0"/>
    <s v="0"/>
    <m/>
    <m/>
    <m/>
    <m/>
  </r>
  <r>
    <s v="2049J01MA12"/>
    <s v="2049"/>
    <x v="4"/>
    <s v="J01MA12"/>
    <s v="Levofloxacin"/>
    <n v="24"/>
    <s v="0"/>
    <s v="0"/>
    <s v="0"/>
    <s v="0"/>
    <s v="0"/>
    <m/>
    <m/>
    <m/>
    <m/>
  </r>
  <r>
    <s v="0J01MA12"/>
    <s v="0"/>
    <x v="60"/>
    <s v="J01MA12"/>
    <s v="Levofloxacin"/>
    <n v="5"/>
    <s v="0"/>
    <s v="0"/>
    <s v="0"/>
    <s v="0"/>
    <s v="0"/>
    <m/>
    <m/>
    <m/>
    <m/>
  </r>
  <r>
    <s v="1011J01XX08"/>
    <s v="1011"/>
    <x v="1"/>
    <s v="J01XX08"/>
    <s v="Linezolid"/>
    <s v="0"/>
    <s v="0"/>
    <s v="0"/>
    <n v="10"/>
    <s v="0"/>
    <s v="0"/>
    <n v="5"/>
    <m/>
    <m/>
    <m/>
  </r>
  <r>
    <s v="1015J01XX08"/>
    <s v="1015"/>
    <x v="7"/>
    <s v="J01XX08"/>
    <s v="Linezolid"/>
    <s v="0"/>
    <n v="15"/>
    <s v="0"/>
    <s v="0"/>
    <s v="0"/>
    <s v="0"/>
    <m/>
    <m/>
    <m/>
    <m/>
  </r>
  <r>
    <s v="1019J01XX08"/>
    <s v="1019"/>
    <x v="0"/>
    <s v="J01XX08"/>
    <s v="Linezolid"/>
    <s v="0"/>
    <s v="0"/>
    <n v="5"/>
    <s v="0"/>
    <s v="0"/>
    <s v="0"/>
    <m/>
    <m/>
    <m/>
    <m/>
  </r>
  <r>
    <s v="1020J01XX08"/>
    <s v="1020"/>
    <x v="6"/>
    <s v="J01XX08"/>
    <s v="Linezolid"/>
    <s v="0"/>
    <s v="0"/>
    <n v="20"/>
    <s v="0"/>
    <s v="0"/>
    <s v="0"/>
    <m/>
    <m/>
    <m/>
    <m/>
  </r>
  <r>
    <s v="2045J01XX08"/>
    <s v="2045"/>
    <x v="10"/>
    <s v="J01XX08"/>
    <s v="Linezolid"/>
    <n v="15"/>
    <s v="0"/>
    <s v="0"/>
    <s v="0"/>
    <s v="0"/>
    <s v="0"/>
    <m/>
    <m/>
    <m/>
    <m/>
  </r>
  <r>
    <s v="2049J01XX08"/>
    <s v="2049"/>
    <x v="4"/>
    <s v="J01XX08"/>
    <s v="Linezolid"/>
    <n v="15"/>
    <n v="5"/>
    <s v="0"/>
    <s v="0"/>
    <s v="0"/>
    <n v="2.5"/>
    <m/>
    <m/>
    <m/>
    <m/>
  </r>
  <r>
    <s v="2050J01XX08"/>
    <s v="2050"/>
    <x v="11"/>
    <s v="J01XX08"/>
    <s v="Linezolid"/>
    <n v="20"/>
    <n v="5"/>
    <n v="15"/>
    <s v="0"/>
    <s v="0"/>
    <s v="0"/>
    <m/>
    <m/>
    <m/>
    <m/>
  </r>
  <r>
    <s v="2037J01XX08"/>
    <s v="2037"/>
    <x v="5"/>
    <s v="J01XX08"/>
    <s v="Linezolid"/>
    <m/>
    <m/>
    <m/>
    <m/>
    <m/>
    <m/>
    <n v="10"/>
    <m/>
    <m/>
    <m/>
  </r>
  <r>
    <s v="1016J01AA04"/>
    <s v="1016"/>
    <x v="26"/>
    <s v="J01AA04"/>
    <s v="Lymecyklin"/>
    <n v="50"/>
    <n v="100"/>
    <n v="50"/>
    <s v="0"/>
    <s v="0"/>
    <n v="50"/>
    <m/>
    <m/>
    <m/>
    <m/>
  </r>
  <r>
    <s v="1025J01AA04"/>
    <s v="1025"/>
    <x v="31"/>
    <s v="J01AA04"/>
    <s v="Lymecyklin"/>
    <n v="50"/>
    <n v="50"/>
    <n v="50"/>
    <n v="50"/>
    <s v="0"/>
    <n v="50"/>
    <n v="100"/>
    <m/>
    <n v="50"/>
    <m/>
  </r>
  <r>
    <s v="2055J01AA04"/>
    <s v="2055"/>
    <x v="32"/>
    <s v="J01AA04"/>
    <s v="Lymecyklin"/>
    <s v="0"/>
    <s v="0"/>
    <s v="0"/>
    <s v="0"/>
    <s v="0"/>
    <n v="50"/>
    <m/>
    <m/>
    <m/>
    <m/>
  </r>
  <r>
    <s v="2073J01AA04"/>
    <s v="2073"/>
    <x v="72"/>
    <s v="J01AA04"/>
    <s v="Lymecyklin"/>
    <n v="75"/>
    <s v="0"/>
    <s v="0"/>
    <s v="0"/>
    <s v="0"/>
    <s v="0"/>
    <m/>
    <m/>
    <m/>
    <m/>
  </r>
  <r>
    <s v="6002J01AA04"/>
    <s v="6002"/>
    <x v="38"/>
    <s v="J01AA04"/>
    <s v="Lymecyklin"/>
    <s v="0"/>
    <s v="0"/>
    <n v="50"/>
    <s v="0"/>
    <s v="0"/>
    <s v="0"/>
    <m/>
    <m/>
    <m/>
    <m/>
  </r>
  <r>
    <s v="1020J01DH02"/>
    <s v="1020"/>
    <x v="6"/>
    <s v="J01DH02"/>
    <s v="Meropenem"/>
    <n v="13.32"/>
    <n v="23.31"/>
    <n v="5"/>
    <n v="13.32"/>
    <s v="0"/>
    <s v="0"/>
    <n v="26.64"/>
    <m/>
    <m/>
    <m/>
  </r>
  <r>
    <s v="1091J01DH02"/>
    <s v="1091"/>
    <x v="73"/>
    <s v="J01DH02"/>
    <s v="Meropenem"/>
    <s v="0"/>
    <s v="0"/>
    <s v="0"/>
    <s v="0"/>
    <n v="16.649999999999999"/>
    <s v="0"/>
    <m/>
    <m/>
    <m/>
    <m/>
  </r>
  <r>
    <s v="2050J01DH02"/>
    <s v="2050"/>
    <x v="11"/>
    <s v="J01DH02"/>
    <s v="Meropenem"/>
    <s v="0"/>
    <s v="0"/>
    <s v="0"/>
    <n v="13.32"/>
    <n v="33.299999999999997"/>
    <s v="0"/>
    <m/>
    <m/>
    <m/>
    <m/>
  </r>
  <r>
    <s v="2063J01DH02"/>
    <s v="2063"/>
    <x v="62"/>
    <s v="J01DH02"/>
    <s v="Meropenem"/>
    <s v="0"/>
    <s v="0"/>
    <n v="8.35"/>
    <s v="0"/>
    <s v="0"/>
    <s v="0"/>
    <m/>
    <m/>
    <m/>
    <m/>
  </r>
  <r>
    <s v="1015J01XD01"/>
    <s v="1015"/>
    <x v="7"/>
    <s v="J01XD01"/>
    <s v="Metronidazol"/>
    <n v="26.68"/>
    <n v="6.67"/>
    <s v="0"/>
    <s v="0"/>
    <s v="0"/>
    <s v="0"/>
    <m/>
    <m/>
    <m/>
    <m/>
  </r>
  <r>
    <s v="1018J01XD01"/>
    <s v="1018"/>
    <x v="14"/>
    <s v="J01XD01"/>
    <s v="Metronidazol"/>
    <s v="0"/>
    <n v="13.34"/>
    <s v="0"/>
    <s v="0"/>
    <s v="0"/>
    <s v="0"/>
    <m/>
    <m/>
    <m/>
    <m/>
  </r>
  <r>
    <s v="2045J01XD01"/>
    <s v="2045"/>
    <x v="10"/>
    <s v="J01XD01"/>
    <s v="Metronidazol"/>
    <n v="20.010000000000002"/>
    <n v="13.34"/>
    <n v="40.020000000000003"/>
    <n v="6.67"/>
    <n v="13.34"/>
    <n v="13.34"/>
    <m/>
    <m/>
    <m/>
    <m/>
  </r>
  <r>
    <s v="2047J01XD01"/>
    <s v="2047"/>
    <x v="21"/>
    <s v="J01XD01"/>
    <s v="Metronidazol"/>
    <s v="0"/>
    <s v="0"/>
    <n v="20"/>
    <s v="0"/>
    <s v="0"/>
    <s v="0"/>
    <m/>
    <m/>
    <m/>
    <m/>
  </r>
  <r>
    <s v="2053J01XD01"/>
    <s v="2053"/>
    <x v="28"/>
    <s v="J01XD01"/>
    <s v="Metronidazol"/>
    <n v="13.34"/>
    <n v="6.67"/>
    <n v="20.010000000000002"/>
    <s v="0"/>
    <n v="6.67"/>
    <n v="13.34"/>
    <n v="20.010000000000002"/>
    <m/>
    <n v="6.67"/>
    <n v="6.67"/>
  </r>
  <r>
    <s v="2066J01XD01"/>
    <s v="2066"/>
    <x v="12"/>
    <s v="J01XD01"/>
    <s v="Metronidazol"/>
    <n v="6.67"/>
    <n v="20.010000000000002"/>
    <n v="13.34"/>
    <n v="20.010000000000002"/>
    <n v="20.010000000000002"/>
    <s v="0"/>
    <n v="13.34"/>
    <m/>
    <n v="13.34"/>
    <m/>
  </r>
  <r>
    <s v="1011J01MA14"/>
    <s v="1011"/>
    <x v="1"/>
    <s v="J01MA14"/>
    <s v="Moxifloxacin"/>
    <s v="0"/>
    <n v="5"/>
    <s v="0"/>
    <s v="0"/>
    <s v="0"/>
    <s v="0"/>
    <m/>
    <m/>
    <m/>
    <m/>
  </r>
  <r>
    <s v="1015J01MA14"/>
    <s v="1015"/>
    <x v="7"/>
    <s v="J01MA14"/>
    <s v="Moxifloxacin"/>
    <n v="7"/>
    <s v="0"/>
    <s v="0"/>
    <s v="0"/>
    <s v="0"/>
    <s v="0"/>
    <m/>
    <m/>
    <m/>
    <m/>
  </r>
  <r>
    <s v="1018J01MA14"/>
    <s v="1018"/>
    <x v="14"/>
    <s v="J01MA14"/>
    <s v="Moxifloxacin"/>
    <s v="0"/>
    <s v="0"/>
    <s v="0"/>
    <s v="0"/>
    <n v="50"/>
    <s v="0"/>
    <m/>
    <m/>
    <m/>
    <m/>
  </r>
  <r>
    <s v="1025J01MA14"/>
    <s v="1025"/>
    <x v="31"/>
    <s v="J01MA14"/>
    <s v="Moxifloxacin"/>
    <n v="15"/>
    <s v="0"/>
    <s v="0"/>
    <n v="10"/>
    <s v="0"/>
    <s v="0"/>
    <m/>
    <m/>
    <m/>
    <m/>
  </r>
  <r>
    <s v="2037J01MA14"/>
    <s v="2037"/>
    <x v="5"/>
    <s v="J01MA14"/>
    <s v="Moxifloxacin"/>
    <s v="0"/>
    <s v="0"/>
    <s v="0"/>
    <n v="20"/>
    <s v="0"/>
    <s v="0"/>
    <n v="20"/>
    <m/>
    <m/>
    <m/>
  </r>
  <r>
    <s v="2049J01MA14"/>
    <s v="2049"/>
    <x v="4"/>
    <s v="J01MA14"/>
    <s v="Moxifloxacin"/>
    <n v="10"/>
    <s v="0"/>
    <s v="0"/>
    <n v="35"/>
    <s v="0"/>
    <s v="0"/>
    <m/>
    <m/>
    <m/>
    <m/>
  </r>
  <r>
    <s v="2066J01MA14"/>
    <s v="2066"/>
    <x v="12"/>
    <s v="J01MA14"/>
    <s v="Moxifloxacin"/>
    <n v="7"/>
    <n v="7"/>
    <s v="0"/>
    <s v="0"/>
    <s v="0"/>
    <s v="0"/>
    <m/>
    <m/>
    <m/>
    <m/>
  </r>
  <r>
    <s v="1015J01XE01"/>
    <s v="1015"/>
    <x v="7"/>
    <s v="J01XE01"/>
    <s v="Nitrofurantoin"/>
    <n v="3.75"/>
    <s v="0"/>
    <s v="0"/>
    <s v="0"/>
    <s v="0"/>
    <s v="0"/>
    <m/>
    <m/>
    <m/>
    <m/>
  </r>
  <r>
    <s v="1025J01XE01"/>
    <s v="1025"/>
    <x v="31"/>
    <s v="J01XE01"/>
    <s v="Nitrofurantoin"/>
    <s v="0"/>
    <s v="0"/>
    <n v="25"/>
    <n v="25"/>
    <s v="0"/>
    <s v="0"/>
    <m/>
    <m/>
    <m/>
    <m/>
  </r>
  <r>
    <s v="2047J01XE01"/>
    <s v="2047"/>
    <x v="21"/>
    <s v="J01XE01"/>
    <s v="Nitrofurantoin"/>
    <s v="0"/>
    <n v="11.25"/>
    <s v="0"/>
    <s v="0"/>
    <s v="0"/>
    <s v="0"/>
    <m/>
    <m/>
    <m/>
    <m/>
  </r>
  <r>
    <s v="3020J01XE01"/>
    <s v="3020"/>
    <x v="53"/>
    <s v="J01XE01"/>
    <s v="Nitrofurantoin"/>
    <s v="0"/>
    <s v="0"/>
    <s v="0"/>
    <s v="0"/>
    <n v="25"/>
    <s v="0"/>
    <m/>
    <m/>
    <m/>
    <m/>
  </r>
  <r>
    <s v="3030J01XE01"/>
    <s v="3030"/>
    <x v="35"/>
    <s v="J01XE01"/>
    <s v="Nitrofurantoin"/>
    <n v="1.25"/>
    <s v="0"/>
    <s v="0"/>
    <s v="0"/>
    <s v="0"/>
    <s v="0"/>
    <m/>
    <m/>
    <m/>
    <m/>
  </r>
  <r>
    <s v="3040J01XE01"/>
    <s v="3040"/>
    <x v="58"/>
    <s v="J01XE01"/>
    <s v="Nitrofurantoin"/>
    <s v="0"/>
    <s v="0"/>
    <s v="0"/>
    <n v="1.25"/>
    <s v="0"/>
    <s v="0"/>
    <m/>
    <m/>
    <m/>
    <m/>
  </r>
  <r>
    <s v="3041J01XE01"/>
    <s v="3041"/>
    <x v="69"/>
    <s v="J01XE01"/>
    <s v="Nitrofurantoin"/>
    <s v="0"/>
    <n v="3.75"/>
    <s v="0"/>
    <s v="0"/>
    <s v="0"/>
    <s v="0"/>
    <m/>
    <m/>
    <m/>
    <m/>
  </r>
  <r>
    <s v="6002J01XE01"/>
    <s v="6002"/>
    <x v="38"/>
    <s v="J01XE01"/>
    <s v="Nitrofurantoin"/>
    <n v="50"/>
    <s v="0"/>
    <s v="0"/>
    <s v="0"/>
    <s v="0"/>
    <s v="0"/>
    <m/>
    <m/>
    <n v="25"/>
    <m/>
  </r>
  <r>
    <s v="2060J01CR05"/>
    <s v="2060"/>
    <x v="15"/>
    <s v="J01CR05"/>
    <s v="Piperacillin och betalaktamashämmare"/>
    <n v="12.01"/>
    <n v="5.72"/>
    <s v="0"/>
    <s v="0"/>
    <s v="0"/>
    <n v="8.58"/>
    <m/>
    <m/>
    <m/>
    <m/>
  </r>
  <r>
    <s v="2061J01CR05"/>
    <s v="2061"/>
    <x v="29"/>
    <s v="J01CR05"/>
    <s v="Piperacillin och betalaktamashämmare"/>
    <n v="163.02000000000001"/>
    <n v="157.30000000000001"/>
    <n v="143"/>
    <n v="114.4"/>
    <s v="0"/>
    <n v="45.76"/>
    <n v="28.6"/>
    <m/>
    <m/>
    <m/>
  </r>
  <r>
    <s v="1023J01CA08"/>
    <s v="1023"/>
    <x v="19"/>
    <s v="J01CA08"/>
    <s v="Pivmecillinam"/>
    <s v="0"/>
    <s v="0"/>
    <n v="10"/>
    <s v="0"/>
    <s v="0"/>
    <s v="0"/>
    <m/>
    <m/>
    <m/>
    <m/>
  </r>
  <r>
    <s v="2037J01CA08"/>
    <s v="2037"/>
    <x v="5"/>
    <s v="J01CA08"/>
    <s v="Pivmecillinam"/>
    <s v="0"/>
    <s v="0"/>
    <s v="0"/>
    <n v="13.33"/>
    <s v="0"/>
    <s v="0"/>
    <m/>
    <m/>
    <m/>
    <m/>
  </r>
  <r>
    <s v="2060J01CA08"/>
    <s v="2060"/>
    <x v="15"/>
    <s v="J01CA08"/>
    <s v="Pivmecillinam"/>
    <s v="0"/>
    <s v="0"/>
    <s v="0"/>
    <s v="0"/>
    <s v="0"/>
    <n v="10"/>
    <m/>
    <m/>
    <m/>
    <m/>
  </r>
  <r>
    <s v="2061J01CA08"/>
    <s v="2061"/>
    <x v="29"/>
    <s v="J01CA08"/>
    <s v="Pivmecillinam"/>
    <n v="40"/>
    <s v="0"/>
    <s v="0"/>
    <n v="20"/>
    <s v="0"/>
    <s v="0"/>
    <m/>
    <m/>
    <m/>
    <m/>
  </r>
  <r>
    <s v="3019J01CA08"/>
    <s v="3019"/>
    <x v="63"/>
    <s v="J01CA08"/>
    <s v="Pivmecillinam"/>
    <s v="0"/>
    <s v="0"/>
    <s v="0"/>
    <s v="0"/>
    <n v="10"/>
    <s v="0"/>
    <m/>
    <m/>
    <m/>
    <m/>
  </r>
  <r>
    <s v="3020J01CA08"/>
    <s v="3020"/>
    <x v="53"/>
    <s v="J01CA08"/>
    <s v="Pivmecillinam"/>
    <n v="99.99"/>
    <s v="0"/>
    <s v="0"/>
    <s v="0"/>
    <n v="30"/>
    <s v="0"/>
    <m/>
    <m/>
    <m/>
    <m/>
  </r>
  <r>
    <s v="3030J01CA08"/>
    <s v="3030"/>
    <x v="35"/>
    <s v="J01CA08"/>
    <s v="Pivmecillinam"/>
    <s v="0"/>
    <s v="0"/>
    <n v="10"/>
    <s v="0"/>
    <s v="0"/>
    <s v="0"/>
    <m/>
    <m/>
    <m/>
    <m/>
  </r>
  <r>
    <s v="3032J01CA08"/>
    <s v="3032"/>
    <x v="64"/>
    <s v="J01CA08"/>
    <s v="Pivmecillinam"/>
    <n v="10"/>
    <s v="0"/>
    <s v="0"/>
    <s v="0"/>
    <s v="0"/>
    <s v="0"/>
    <m/>
    <m/>
    <m/>
    <m/>
  </r>
  <r>
    <s v="3033J01CA08"/>
    <s v="3033"/>
    <x v="65"/>
    <s v="J01CA08"/>
    <s v="Pivmecillinam"/>
    <n v="99.99"/>
    <n v="199.98"/>
    <s v="0"/>
    <s v="0"/>
    <s v="0"/>
    <s v="0"/>
    <m/>
    <m/>
    <m/>
    <m/>
  </r>
  <r>
    <s v="3041J01CA08"/>
    <s v="3041"/>
    <x v="69"/>
    <s v="J01CA08"/>
    <s v="Pivmecillinam"/>
    <s v="0"/>
    <n v="13.34"/>
    <s v="0"/>
    <s v="0"/>
    <n v="13.34"/>
    <s v="0"/>
    <m/>
    <m/>
    <m/>
    <m/>
  </r>
  <r>
    <s v="0J01CA08"/>
    <s v="0"/>
    <x v="60"/>
    <s v="J01CA08"/>
    <s v="Pivmecillinam"/>
    <s v="0"/>
    <s v="0"/>
    <s v="0"/>
    <s v="0"/>
    <s v="0"/>
    <n v="40"/>
    <m/>
    <m/>
    <m/>
    <m/>
  </r>
  <r>
    <s v="3012J01CA08"/>
    <s v="3012"/>
    <x v="49"/>
    <s v="J01CA08"/>
    <s v="Pivmecillinam"/>
    <m/>
    <m/>
    <m/>
    <m/>
    <m/>
    <m/>
    <n v="10"/>
    <m/>
    <m/>
    <m/>
  </r>
  <r>
    <s v="-J01CA08"/>
    <s v="-"/>
    <x v="71"/>
    <s v="J01CA08"/>
    <s v="Pivmecillinam"/>
    <m/>
    <m/>
    <m/>
    <m/>
    <m/>
    <m/>
    <n v="20"/>
    <m/>
    <n v="6.67"/>
    <m/>
  </r>
  <r>
    <s v="1018J01EE01"/>
    <s v="1018"/>
    <x v="14"/>
    <s v="J01EE01"/>
    <s v="Sulfametoxazol och trimetoprim"/>
    <n v="45"/>
    <n v="30"/>
    <s v="0"/>
    <n v="25"/>
    <n v="25"/>
    <s v="0"/>
    <n v="20"/>
    <m/>
    <m/>
    <m/>
  </r>
  <r>
    <s v="1025J01EE01"/>
    <s v="1025"/>
    <x v="31"/>
    <s v="J01EE01"/>
    <s v="Sulfametoxazol och trimetoprim"/>
    <s v="0"/>
    <s v="0"/>
    <n v="25"/>
    <s v="0"/>
    <n v="25"/>
    <n v="25"/>
    <m/>
    <m/>
    <n v="25"/>
    <m/>
  </r>
  <r>
    <s v="2047J01EE01"/>
    <s v="2047"/>
    <x v="21"/>
    <s v="J01EE01"/>
    <s v="Sulfametoxazol och trimetoprim"/>
    <n v="60"/>
    <n v="5"/>
    <s v="0"/>
    <s v="0"/>
    <n v="5"/>
    <n v="5"/>
    <n v="5"/>
    <m/>
    <n v="5"/>
    <m/>
  </r>
  <r>
    <s v="2061J01EE01"/>
    <s v="2061"/>
    <x v="29"/>
    <s v="J01EE01"/>
    <s v="Sulfametoxazol och trimetoprim"/>
    <n v="2.5"/>
    <s v="0"/>
    <s v="0"/>
    <s v="0"/>
    <n v="5"/>
    <s v="0"/>
    <n v="5"/>
    <m/>
    <n v="2.5"/>
    <n v="2.5"/>
  </r>
  <r>
    <s v="3003J01EE01"/>
    <s v="3003"/>
    <x v="25"/>
    <s v="J01EE01"/>
    <s v="Sulfametoxazol och trimetoprim"/>
    <n v="7.5"/>
    <s v="0"/>
    <n v="5"/>
    <n v="5"/>
    <n v="2.5"/>
    <s v="0"/>
    <n v="2.5"/>
    <m/>
    <n v="5"/>
    <m/>
  </r>
  <r>
    <s v="3018J01EE01"/>
    <s v="3018"/>
    <x v="22"/>
    <s v="J01EE01"/>
    <s v="Sulfametoxazol och trimetoprim"/>
    <s v="0"/>
    <n v="10"/>
    <s v="0"/>
    <s v="0"/>
    <s v="0"/>
    <s v="0"/>
    <m/>
    <m/>
    <m/>
    <m/>
  </r>
  <r>
    <s v="3035J01EE01"/>
    <s v="3035"/>
    <x v="24"/>
    <s v="J01EE01"/>
    <s v="Sulfametoxazol och trimetoprim"/>
    <s v="0"/>
    <s v="0"/>
    <n v="15"/>
    <s v="0"/>
    <n v="15"/>
    <s v="0"/>
    <n v="10"/>
    <m/>
    <n v="25"/>
    <n v="5"/>
  </r>
  <r>
    <s v="7913J01EE01"/>
    <s v="7913"/>
    <x v="2"/>
    <s v="J01EE01"/>
    <s v="Sulfametoxazol och trimetoprim"/>
    <n v="12.5"/>
    <n v="32.5"/>
    <n v="20"/>
    <n v="7.5"/>
    <n v="5"/>
    <s v="0"/>
    <n v="20"/>
    <m/>
    <n v="20"/>
    <m/>
  </r>
  <r>
    <s v="1017J01XX11"/>
    <s v="1017"/>
    <x v="3"/>
    <s v="J01XX11"/>
    <s v="Tedizolid"/>
    <s v="0"/>
    <n v="6"/>
    <n v="6"/>
    <s v="0"/>
    <n v="6"/>
    <s v="0"/>
    <n v="6"/>
    <m/>
    <m/>
    <m/>
  </r>
  <r>
    <s v="1011J01XA02"/>
    <s v="1011"/>
    <x v="1"/>
    <s v="J01XA02"/>
    <s v="Teikoplanin"/>
    <s v="0"/>
    <s v="0"/>
    <s v="0"/>
    <s v="0"/>
    <n v="1"/>
    <s v="0"/>
    <m/>
    <m/>
    <m/>
    <m/>
  </r>
  <r>
    <s v="1017J01XA02"/>
    <s v="1017"/>
    <x v="3"/>
    <s v="J01XA02"/>
    <s v="Teikoplanin"/>
    <n v="246"/>
    <s v="0"/>
    <s v="0"/>
    <s v="0"/>
    <s v="0"/>
    <s v="0"/>
    <m/>
    <m/>
    <m/>
    <m/>
  </r>
  <r>
    <s v="1020J01XA02"/>
    <s v="1020"/>
    <x v="6"/>
    <s v="J01XA02"/>
    <s v="Teikoplanin"/>
    <s v="0"/>
    <s v="0"/>
    <n v="9"/>
    <s v="0"/>
    <s v="0"/>
    <s v="0"/>
    <m/>
    <m/>
    <m/>
    <m/>
  </r>
  <r>
    <s v="1023J01XA02"/>
    <s v="1023"/>
    <x v="19"/>
    <s v="J01XA02"/>
    <s v="Teikoplanin"/>
    <s v="0"/>
    <s v="0"/>
    <s v="0"/>
    <s v="0"/>
    <s v="0"/>
    <n v="1"/>
    <m/>
    <m/>
    <m/>
    <m/>
  </r>
  <r>
    <s v="7012J01AA07"/>
    <s v="7012"/>
    <x v="30"/>
    <s v="J01AA07"/>
    <s v="Tetracyklin"/>
    <s v="0"/>
    <n v="25"/>
    <s v="0"/>
    <s v="0"/>
    <s v="0"/>
    <s v="0"/>
    <m/>
    <m/>
    <m/>
    <m/>
  </r>
  <r>
    <s v="1011J01AA12"/>
    <s v="1011"/>
    <x v="1"/>
    <s v="J01AA12"/>
    <s v="Tigecyklin"/>
    <s v="0"/>
    <n v="10"/>
    <s v="0"/>
    <s v="0"/>
    <n v="10"/>
    <s v="0"/>
    <m/>
    <m/>
    <m/>
    <m/>
  </r>
  <r>
    <s v="1019J01AA12"/>
    <s v="1019"/>
    <x v="0"/>
    <s v="J01AA12"/>
    <s v="Tigecyklin"/>
    <n v="15"/>
    <s v="0"/>
    <s v="0"/>
    <n v="40"/>
    <s v="0"/>
    <s v="0"/>
    <m/>
    <m/>
    <m/>
    <m/>
  </r>
  <r>
    <s v="2049J01AA12"/>
    <s v="2049"/>
    <x v="4"/>
    <s v="J01AA12"/>
    <s v="Tigecyklin"/>
    <s v="0"/>
    <s v="0"/>
    <s v="0"/>
    <s v="0"/>
    <n v="5"/>
    <s v="0"/>
    <m/>
    <m/>
    <m/>
    <m/>
  </r>
  <r>
    <s v="1015J01GB01"/>
    <s v="1015"/>
    <x v="7"/>
    <s v="J01GB01"/>
    <s v="Tobramycin"/>
    <n v="4.16"/>
    <n v="7.49"/>
    <n v="3.33"/>
    <n v="3.33"/>
    <n v="6.66"/>
    <n v="9.99"/>
    <n v="26.64"/>
    <m/>
    <n v="16.649999999999999"/>
    <n v="3.33"/>
  </r>
  <r>
    <s v="1018J01GB01"/>
    <s v="1018"/>
    <x v="14"/>
    <s v="J01GB01"/>
    <s v="Tobramycin"/>
    <s v="0"/>
    <s v="0"/>
    <s v="0"/>
    <s v="0"/>
    <s v="0"/>
    <n v="9.99"/>
    <m/>
    <m/>
    <m/>
    <m/>
  </r>
  <r>
    <s v="2051J01GB01"/>
    <s v="2051"/>
    <x v="33"/>
    <s v="J01GB01"/>
    <s v="Tobramycin"/>
    <s v="0"/>
    <n v="3.33"/>
    <s v="0"/>
    <n v="3.33"/>
    <s v="0"/>
    <s v="0"/>
    <m/>
    <m/>
    <m/>
    <m/>
  </r>
  <r>
    <s v="1024J01GB01"/>
    <s v="1024"/>
    <x v="9"/>
    <s v="J01GB01"/>
    <s v="Tobramycin"/>
    <m/>
    <m/>
    <m/>
    <m/>
    <m/>
    <m/>
    <n v="9.99"/>
    <m/>
    <n v="9.99"/>
    <m/>
  </r>
  <r>
    <s v="1017J01EA01"/>
    <s v="1017"/>
    <x v="3"/>
    <s v="J01EA01"/>
    <s v="Trimetoprim"/>
    <s v="0"/>
    <s v="0"/>
    <s v="0"/>
    <s v="0"/>
    <s v="0"/>
    <n v="25"/>
    <m/>
    <m/>
    <m/>
    <m/>
  </r>
  <r>
    <s v="1018J01EA01"/>
    <s v="1018"/>
    <x v="14"/>
    <s v="J01EA01"/>
    <s v="Trimetoprim"/>
    <n v="120.7"/>
    <n v="80"/>
    <s v="0"/>
    <s v="0"/>
    <s v="0"/>
    <s v="0"/>
    <m/>
    <m/>
    <m/>
    <m/>
  </r>
  <r>
    <s v="1019J01EA01"/>
    <s v="1019"/>
    <x v="0"/>
    <s v="J01EA01"/>
    <s v="Trimetoprim"/>
    <n v="116.8"/>
    <n v="32"/>
    <n v="56"/>
    <n v="16"/>
    <n v="56"/>
    <s v="0"/>
    <m/>
    <m/>
    <m/>
    <m/>
  </r>
  <r>
    <s v="1020J01EA01"/>
    <s v="1020"/>
    <x v="6"/>
    <s v="J01EA01"/>
    <s v="Trimetoprim"/>
    <n v="36"/>
    <n v="8"/>
    <s v="0"/>
    <s v="0"/>
    <s v="0"/>
    <s v="0"/>
    <m/>
    <m/>
    <m/>
    <m/>
  </r>
  <r>
    <s v="1024J01EA01"/>
    <s v="1024"/>
    <x v="9"/>
    <s v="J01EA01"/>
    <s v="Trimetoprim"/>
    <s v="0"/>
    <s v="0"/>
    <n v="8"/>
    <s v="0"/>
    <s v="0"/>
    <s v="0"/>
    <m/>
    <m/>
    <m/>
    <m/>
  </r>
  <r>
    <s v="2045J01EA01"/>
    <s v="2045"/>
    <x v="10"/>
    <s v="J01EA01"/>
    <s v="Trimetoprim"/>
    <n v="152.69999999999999"/>
    <n v="16"/>
    <s v="0"/>
    <s v="0"/>
    <s v="0"/>
    <s v="0"/>
    <m/>
    <m/>
    <m/>
    <m/>
  </r>
  <r>
    <s v="2055J01EA01"/>
    <s v="2055"/>
    <x v="32"/>
    <s v="J01EA01"/>
    <s v="Trimetoprim"/>
    <n v="8"/>
    <s v="0"/>
    <s v="0"/>
    <s v="0"/>
    <n v="8"/>
    <s v="0"/>
    <m/>
    <m/>
    <m/>
    <m/>
  </r>
  <r>
    <s v="3003J01EA01"/>
    <s v="3003"/>
    <x v="25"/>
    <s v="J01EA01"/>
    <s v="Trimetoprim"/>
    <n v="40"/>
    <n v="25"/>
    <s v="0"/>
    <n v="25"/>
    <s v="0"/>
    <s v="0"/>
    <n v="65"/>
    <m/>
    <n v="25"/>
    <m/>
  </r>
  <r>
    <s v="3020J01EA01"/>
    <s v="3020"/>
    <x v="53"/>
    <s v="J01EA01"/>
    <s v="Trimetoprim"/>
    <n v="40"/>
    <s v="0"/>
    <s v="0"/>
    <s v="0"/>
    <s v="0"/>
    <s v="0"/>
    <m/>
    <m/>
    <m/>
    <m/>
  </r>
  <r>
    <s v="3023J01EA01"/>
    <s v="3023"/>
    <x v="67"/>
    <s v="J01EA01"/>
    <s v="Trimetoprim"/>
    <n v="8"/>
    <s v="0"/>
    <s v="0"/>
    <s v="0"/>
    <s v="0"/>
    <s v="0"/>
    <m/>
    <m/>
    <m/>
    <m/>
  </r>
  <r>
    <s v="3035J01EA01"/>
    <s v="3035"/>
    <x v="24"/>
    <s v="J01EA01"/>
    <s v="Trimetoprim"/>
    <n v="16"/>
    <n v="16"/>
    <s v="0"/>
    <n v="16"/>
    <s v="0"/>
    <n v="8"/>
    <n v="8"/>
    <m/>
    <n v="8"/>
    <n v="8"/>
  </r>
  <r>
    <s v="6002J01EA01"/>
    <s v="6002"/>
    <x v="38"/>
    <s v="J01EA01"/>
    <s v="Trimetoprim"/>
    <n v="11.2"/>
    <n v="41.599999999999987"/>
    <s v="0"/>
    <s v="0"/>
    <s v="0"/>
    <s v="0"/>
    <m/>
    <m/>
    <m/>
    <m/>
  </r>
  <r>
    <s v="7913J01EA01"/>
    <s v="7913"/>
    <x v="2"/>
    <s v="J01EA01"/>
    <s v="Trimetoprim"/>
    <s v="0"/>
    <n v="48"/>
    <s v="0"/>
    <n v="24"/>
    <s v="0"/>
    <s v="0"/>
    <n v="16"/>
    <m/>
    <m/>
    <m/>
  </r>
  <r>
    <s v="1018J01XA01"/>
    <s v="1018"/>
    <x v="14"/>
    <s v="J01XA01"/>
    <s v="Vankomycin"/>
    <n v="5"/>
    <s v="0"/>
    <n v="5"/>
    <s v="0"/>
    <n v="5"/>
    <s v="0"/>
    <m/>
    <m/>
    <m/>
    <m/>
  </r>
  <r>
    <s v="1021J01XA01"/>
    <s v="1021"/>
    <x v="36"/>
    <s v="J01XA01"/>
    <s v="Vankomycin"/>
    <n v="0.5"/>
    <n v="0.75"/>
    <n v="0.5"/>
    <n v="0.25"/>
    <n v="0.5"/>
    <n v="1"/>
    <n v="3.25"/>
    <m/>
    <n v="1.25"/>
    <n v="2.5"/>
  </r>
  <r>
    <s v="1024J01XA01"/>
    <s v="1024"/>
    <x v="9"/>
    <s v="J01XA01"/>
    <s v="Vankomycin"/>
    <s v="0"/>
    <n v="15"/>
    <n v="12.5"/>
    <n v="2"/>
    <s v="0"/>
    <s v="0"/>
    <m/>
    <m/>
    <m/>
    <m/>
  </r>
  <r>
    <s v="2053J01XA01"/>
    <s v="2053"/>
    <x v="28"/>
    <s v="J01XA01"/>
    <s v="Vankomycin"/>
    <n v="2"/>
    <s v="0"/>
    <s v="0"/>
    <s v="0"/>
    <s v="0"/>
    <n v="1.25"/>
    <m/>
    <m/>
    <m/>
    <m/>
  </r>
  <r>
    <s v="2060J01XA01"/>
    <s v="2060"/>
    <x v="15"/>
    <s v="J01XA01"/>
    <s v="Vankomycin"/>
    <s v="0"/>
    <s v="0"/>
    <n v="2"/>
    <s v="0"/>
    <s v="0"/>
    <s v="0"/>
    <m/>
    <m/>
    <m/>
    <m/>
  </r>
  <r>
    <s v="2072J01XA01"/>
    <s v="2072"/>
    <x v="8"/>
    <s v="J01XA01"/>
    <s v="Vankomycin"/>
    <s v="0"/>
    <n v="5"/>
    <n v="1.5"/>
    <n v="4.5"/>
    <n v="1.5"/>
    <n v="3.5"/>
    <m/>
    <m/>
    <m/>
    <m/>
  </r>
  <r>
    <s v="1011J01DC02"/>
    <s v="1011"/>
    <x v="1"/>
    <s v="J01DC02"/>
    <s v="Cefuroxim"/>
    <m/>
    <m/>
    <m/>
    <m/>
    <m/>
    <m/>
    <m/>
    <m/>
    <n v="5"/>
    <n v="5"/>
  </r>
  <r>
    <s v="1015J01DD52"/>
    <s v="1015"/>
    <x v="7"/>
    <s v="J01DD52"/>
    <s v="Ceftazidim och betalaktamashämmare"/>
    <m/>
    <m/>
    <m/>
    <m/>
    <m/>
    <m/>
    <m/>
    <m/>
    <n v="9.99"/>
    <m/>
  </r>
  <r>
    <s v="1015J01GB06"/>
    <s v="1015"/>
    <x v="7"/>
    <s v="J01GB06"/>
    <s v="Amikacin"/>
    <m/>
    <m/>
    <m/>
    <m/>
    <m/>
    <m/>
    <m/>
    <m/>
    <n v="112"/>
    <m/>
  </r>
  <r>
    <s v="1018J01AA04"/>
    <s v="1018"/>
    <x v="14"/>
    <s v="J01AA04"/>
    <s v="Lymecyklin"/>
    <m/>
    <m/>
    <m/>
    <m/>
    <m/>
    <m/>
    <m/>
    <m/>
    <n v="150"/>
    <m/>
  </r>
  <r>
    <s v="1018J01XA04"/>
    <s v="1018"/>
    <x v="14"/>
    <s v="J01XA04"/>
    <s v="Dalbavancin"/>
    <m/>
    <m/>
    <m/>
    <m/>
    <m/>
    <m/>
    <m/>
    <m/>
    <n v="0.66"/>
    <m/>
  </r>
  <r>
    <s v="1018J01XX08"/>
    <s v="1018"/>
    <x v="14"/>
    <s v="J01XX08"/>
    <s v="Linezolid"/>
    <m/>
    <m/>
    <m/>
    <m/>
    <m/>
    <m/>
    <m/>
    <m/>
    <n v="5"/>
    <m/>
  </r>
  <r>
    <s v="1020J01DD04"/>
    <s v="1020"/>
    <x v="6"/>
    <s v="J01DD04"/>
    <s v="Ceftriaxon"/>
    <m/>
    <m/>
    <m/>
    <m/>
    <m/>
    <m/>
    <m/>
    <m/>
    <n v="20"/>
    <m/>
  </r>
  <r>
    <s v="1023J01DI02"/>
    <s v="1023"/>
    <x v="19"/>
    <s v="J01DI02"/>
    <s v="Ceftarolinfosamil"/>
    <m/>
    <m/>
    <m/>
    <m/>
    <m/>
    <m/>
    <m/>
    <m/>
    <n v="5"/>
    <m/>
  </r>
  <r>
    <s v="1023J01XA04"/>
    <s v="1023"/>
    <x v="19"/>
    <s v="J01XA04"/>
    <s v="Dalbavancin"/>
    <m/>
    <m/>
    <m/>
    <m/>
    <m/>
    <m/>
    <m/>
    <m/>
    <n v="0.33"/>
    <m/>
  </r>
  <r>
    <s v="1023J01XX09"/>
    <s v="1023"/>
    <x v="19"/>
    <s v="J01XX09"/>
    <s v="Daptomycin"/>
    <m/>
    <m/>
    <m/>
    <m/>
    <m/>
    <m/>
    <m/>
    <m/>
    <n v="21.25"/>
    <m/>
  </r>
  <r>
    <s v="2037J01DI54"/>
    <s v="2037"/>
    <x v="5"/>
    <s v="J01DI54"/>
    <s v="Ceftolozan och betalaktamashämmare"/>
    <m/>
    <m/>
    <m/>
    <m/>
    <m/>
    <m/>
    <m/>
    <m/>
    <n v="6.66"/>
    <m/>
  </r>
  <r>
    <s v="2049J01FA09"/>
    <s v="2049"/>
    <x v="4"/>
    <s v="J01FA09"/>
    <s v="Klaritromycin"/>
    <m/>
    <m/>
    <m/>
    <m/>
    <m/>
    <m/>
    <m/>
    <m/>
    <n v="84"/>
    <n v="84"/>
  </r>
  <r>
    <s v="2050J01DH51"/>
    <s v="2050"/>
    <x v="11"/>
    <s v="J01DH51"/>
    <s v="Imipenem och cilastatin"/>
    <m/>
    <m/>
    <m/>
    <m/>
    <m/>
    <m/>
    <m/>
    <m/>
    <n v="2.5"/>
    <m/>
  </r>
  <r>
    <s v="2060J01DH03"/>
    <s v="2060"/>
    <x v="15"/>
    <s v="J01DH03"/>
    <s v="Ertapenem"/>
    <m/>
    <m/>
    <m/>
    <m/>
    <m/>
    <m/>
    <m/>
    <m/>
    <n v="20"/>
    <m/>
  </r>
  <r>
    <s v="3018J01GB06"/>
    <s v="3018"/>
    <x v="22"/>
    <s v="J01GB06"/>
    <s v="Amikacin"/>
    <m/>
    <m/>
    <m/>
    <m/>
    <m/>
    <m/>
    <m/>
    <m/>
    <n v="56"/>
    <n v="56"/>
  </r>
  <r>
    <s v="3021J01CA04"/>
    <s v="3021"/>
    <x v="74"/>
    <s v="J01CA04"/>
    <s v="Amoxicillin"/>
    <m/>
    <m/>
    <m/>
    <m/>
    <m/>
    <m/>
    <m/>
    <m/>
    <n v="2"/>
    <m/>
  </r>
  <r>
    <s v="3032J01FF01"/>
    <s v="3032"/>
    <x v="64"/>
    <s v="J01FF01"/>
    <s v="Klindamycin"/>
    <m/>
    <m/>
    <m/>
    <m/>
    <m/>
    <m/>
    <m/>
    <m/>
    <n v="5"/>
    <m/>
  </r>
  <r>
    <s v="3037J01CE02"/>
    <s v="3037"/>
    <x v="70"/>
    <s v="J01CE02"/>
    <s v="Fenoximetylpenicillin"/>
    <m/>
    <m/>
    <m/>
    <m/>
    <m/>
    <m/>
    <m/>
    <m/>
    <n v="8"/>
    <m/>
  </r>
  <r>
    <s v="3042J01CA08"/>
    <s v="3042"/>
    <x v="75"/>
    <s v="J01CA08"/>
    <s v="Pivmecillinam"/>
    <m/>
    <m/>
    <m/>
    <m/>
    <m/>
    <m/>
    <m/>
    <m/>
    <n v="6.67"/>
    <n v="6.67"/>
  </r>
  <r>
    <s v="3042J01CE02"/>
    <s v="3042"/>
    <x v="75"/>
    <s v="J01CE02"/>
    <s v="Fenoximetylpenicillin"/>
    <m/>
    <m/>
    <m/>
    <m/>
    <m/>
    <m/>
    <m/>
    <m/>
    <n v="50"/>
    <m/>
  </r>
  <r>
    <s v="3042J01XE01"/>
    <s v="3042"/>
    <x v="75"/>
    <s v="J01XE01"/>
    <s v="Nitrofurantoin"/>
    <m/>
    <m/>
    <m/>
    <m/>
    <m/>
    <m/>
    <m/>
    <m/>
    <n v="25"/>
    <m/>
  </r>
  <r>
    <s v="7025J01FF01"/>
    <s v="7025"/>
    <x v="46"/>
    <s v="J01FF01"/>
    <s v="Klindamycin"/>
    <m/>
    <m/>
    <m/>
    <m/>
    <m/>
    <m/>
    <m/>
    <m/>
    <n v="5"/>
    <m/>
  </r>
  <r>
    <s v="-J01AA02"/>
    <s v="-"/>
    <x v="71"/>
    <s v="J01AA02"/>
    <s v="Doxycyklin"/>
    <m/>
    <m/>
    <m/>
    <m/>
    <m/>
    <m/>
    <m/>
    <m/>
    <n v="40"/>
    <m/>
  </r>
  <r>
    <s v="-J01CA08"/>
    <s v="-"/>
    <x v="71"/>
    <s v="J01CA08"/>
    <s v="Pivmecillinam"/>
    <m/>
    <m/>
    <m/>
    <m/>
    <m/>
    <m/>
    <m/>
    <m/>
    <n v="6.67"/>
    <m/>
  </r>
  <r>
    <s v="-J01CF05"/>
    <s v="-"/>
    <x v="71"/>
    <s v="J01CF05"/>
    <s v="Flukloxacillin"/>
    <m/>
    <m/>
    <m/>
    <m/>
    <m/>
    <m/>
    <m/>
    <m/>
    <n v="15"/>
    <m/>
  </r>
  <r>
    <s v="-J01DD52"/>
    <s v="-"/>
    <x v="71"/>
    <s v="J01DD52"/>
    <s v="Ceftazidim och betalaktamashämmare"/>
    <m/>
    <m/>
    <m/>
    <m/>
    <m/>
    <m/>
    <m/>
    <m/>
    <n v="6.66"/>
    <m/>
  </r>
  <r>
    <m/>
    <m/>
    <x v="76"/>
    <m/>
    <m/>
    <m/>
    <m/>
    <m/>
    <m/>
    <m/>
    <m/>
    <m/>
    <m/>
    <m/>
    <m/>
  </r>
  <r>
    <m/>
    <m/>
    <x v="76"/>
    <m/>
    <m/>
    <m/>
    <m/>
    <m/>
    <m/>
    <m/>
    <m/>
    <m/>
    <m/>
    <m/>
    <m/>
  </r>
  <r>
    <m/>
    <m/>
    <x v="76"/>
    <m/>
    <m/>
    <m/>
    <m/>
    <m/>
    <n v="111451.65999999996"/>
    <n v="115824.81000000006"/>
    <n v="103876.62000000005"/>
    <n v="109072.30000000005"/>
    <n v="113409.56000000004"/>
    <n v="126864.10999999999"/>
    <n v="116616.96999999988"/>
  </r>
  <r>
    <m/>
    <m/>
    <x v="76"/>
    <m/>
    <m/>
    <m/>
    <m/>
    <m/>
    <m/>
    <m/>
    <m/>
    <m/>
    <m/>
    <m/>
    <m/>
  </r>
  <r>
    <m/>
    <m/>
    <x v="76"/>
    <m/>
    <m/>
    <m/>
    <m/>
    <m/>
    <m/>
    <m/>
    <m/>
    <m/>
    <m/>
    <m/>
    <m/>
  </r>
  <r>
    <m/>
    <m/>
    <x v="76"/>
    <m/>
    <m/>
    <m/>
    <m/>
    <m/>
    <m/>
    <m/>
    <m/>
    <m/>
    <m/>
    <m/>
    <m/>
  </r>
  <r>
    <m/>
    <m/>
    <x v="76"/>
    <m/>
    <m/>
    <m/>
    <m/>
    <m/>
    <m/>
    <m/>
    <m/>
    <m/>
    <m/>
    <m/>
    <m/>
  </r>
  <r>
    <m/>
    <m/>
    <x v="76"/>
    <m/>
    <m/>
    <m/>
    <m/>
    <m/>
    <m/>
    <m/>
    <m/>
    <m/>
    <m/>
    <m/>
    <m/>
  </r>
  <r>
    <m/>
    <m/>
    <x v="76"/>
    <m/>
    <m/>
    <m/>
    <m/>
    <m/>
    <m/>
    <m/>
    <m/>
    <m/>
    <m/>
    <m/>
    <m/>
  </r>
  <r>
    <m/>
    <m/>
    <x v="76"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03">
  <r>
    <x v="0"/>
    <s v="J01CR05"/>
    <x v="0"/>
    <n v="4352.260000000002"/>
    <n v="4578.8599999999997"/>
    <n v="2764.190000000001"/>
    <n v="3720.86"/>
    <n v="4006.86"/>
    <n v="4418.7000000000007"/>
    <n v="4169.88"/>
    <n v="3809.5200000000018"/>
    <n v="3972.539999999995"/>
    <n v="4169.8799999999728"/>
  </r>
  <r>
    <x v="1"/>
    <s v="J01CF02"/>
    <x v="1"/>
    <n v="2670"/>
    <n v="2720"/>
    <n v="2780"/>
    <n v="2985"/>
    <n v="3235"/>
    <n v="2205"/>
    <n v="1935"/>
    <n v="2855"/>
    <n v="2640"/>
    <n v="3000"/>
  </r>
  <r>
    <x v="2"/>
    <s v="J01CA08"/>
    <x v="2"/>
    <n v="753.61999999999989"/>
    <n v="1207.1300000000001"/>
    <n v="1113.8"/>
    <n v="1380.62"/>
    <n v="1633.34"/>
    <n v="2340"/>
    <n v="2270"/>
    <n v="2750.02"/>
    <n v="2494.08"/>
    <n v="2507.9"/>
  </r>
  <r>
    <x v="3"/>
    <s v="J01CF02"/>
    <x v="1"/>
    <n v="1710"/>
    <n v="1875"/>
    <n v="2225"/>
    <n v="1775"/>
    <n v="2335"/>
    <n v="1640"/>
    <n v="1055"/>
    <n v="2520"/>
    <n v="2120"/>
    <n v="2860"/>
  </r>
  <r>
    <x v="2"/>
    <s v="J01CE02"/>
    <x v="3"/>
    <n v="1484.5"/>
    <n v="1682"/>
    <n v="1385.5"/>
    <n v="1413"/>
    <n v="1340.5"/>
    <n v="1997.5"/>
    <n v="1762.5"/>
    <n v="2027.5"/>
    <n v="2580"/>
    <n v="1920"/>
  </r>
  <r>
    <x v="4"/>
    <s v="J01CR05"/>
    <x v="0"/>
    <n v="1607.31"/>
    <n v="1716"/>
    <n v="1538.68"/>
    <n v="1713.14"/>
    <n v="2062.06"/>
    <n v="1747.46"/>
    <n v="1933.36"/>
    <n v="1999.139999999999"/>
    <n v="1776.060000000007"/>
    <n v="1864.7200000000059"/>
  </r>
  <r>
    <x v="2"/>
    <s v="J01AA02"/>
    <x v="4"/>
    <n v="900"/>
    <n v="1050"/>
    <n v="940"/>
    <n v="820"/>
    <n v="700"/>
    <n v="910"/>
    <n v="1020"/>
    <n v="1780"/>
    <n v="2110"/>
    <n v="1570"/>
  </r>
  <r>
    <x v="5"/>
    <s v="J01CF02"/>
    <x v="1"/>
    <n v="195"/>
    <n v="220"/>
    <n v="195"/>
    <n v="415"/>
    <n v="705"/>
    <n v="410"/>
    <n v="1660"/>
    <n v="1730"/>
    <n v="1845"/>
    <n v="1815"/>
  </r>
  <r>
    <x v="6"/>
    <s v="J01CF02"/>
    <x v="1"/>
    <n v="1550"/>
    <n v="1110"/>
    <n v="1245"/>
    <n v="1030"/>
    <n v="1070"/>
    <n v="1210"/>
    <n v="1660"/>
    <n v="1710"/>
    <n v="1555"/>
    <n v="1880"/>
  </r>
  <r>
    <x v="7"/>
    <s v="J01DD01"/>
    <x v="5"/>
    <n v="727.5"/>
    <n v="890"/>
    <n v="1177.5"/>
    <n v="797.5"/>
    <n v="940"/>
    <n v="1065"/>
    <n v="1302.5"/>
    <n v="1635"/>
    <n v="1660"/>
    <n v="1875"/>
  </r>
  <r>
    <x v="7"/>
    <s v="J01CR05"/>
    <x v="0"/>
    <n v="2607.670000000001"/>
    <n v="2528.2399999999998"/>
    <n v="1364.22"/>
    <n v="1381.38"/>
    <n v="1638.78"/>
    <n v="1844.7"/>
    <n v="1899.04"/>
    <n v="1613.040000000002"/>
    <n v="1450.0200000000029"/>
    <n v="1487.2000000000039"/>
  </r>
  <r>
    <x v="0"/>
    <s v="J01MA02"/>
    <x v="6"/>
    <n v="2175"/>
    <n v="2035"/>
    <n v="2405"/>
    <n v="1965"/>
    <n v="1870"/>
    <n v="1805"/>
    <n v="1675"/>
    <n v="1595"/>
    <n v="1902"/>
    <n v="1962.5"/>
  </r>
  <r>
    <x v="8"/>
    <s v="J01CF02"/>
    <x v="1"/>
    <n v="1120"/>
    <n v="1480"/>
    <n v="1340"/>
    <n v="1360"/>
    <n v="1855"/>
    <n v="1025"/>
    <n v="965"/>
    <n v="1595"/>
    <n v="1475"/>
    <n v="1590"/>
  </r>
  <r>
    <x v="7"/>
    <s v="J01CF02"/>
    <x v="1"/>
    <n v="1010"/>
    <n v="855"/>
    <n v="1155"/>
    <n v="840"/>
    <n v="715"/>
    <n v="1070"/>
    <n v="1240"/>
    <n v="1410"/>
    <n v="1020"/>
    <n v="985"/>
  </r>
  <r>
    <x v="9"/>
    <s v="J01AA02"/>
    <x v="4"/>
    <n v="2340"/>
    <n v="2190"/>
    <n v="1410"/>
    <n v="1885"/>
    <n v="1940"/>
    <n v="1220"/>
    <n v="1330"/>
    <n v="1385"/>
    <n v="1500"/>
    <n v="715"/>
  </r>
  <r>
    <x v="10"/>
    <s v="J01DD01"/>
    <x v="5"/>
    <n v="215"/>
    <n v="187.5"/>
    <n v="865"/>
    <n v="1050"/>
    <n v="1357.5"/>
    <n v="830"/>
    <n v="1252.5"/>
    <n v="1382.5"/>
    <n v="1472.5"/>
    <n v="1210"/>
  </r>
  <r>
    <x v="3"/>
    <s v="J01DD01"/>
    <x v="5"/>
    <n v="577.5"/>
    <n v="727.5"/>
    <n v="850"/>
    <n v="1172.5"/>
    <n v="1002.5"/>
    <n v="1195"/>
    <n v="985"/>
    <n v="1377.5"/>
    <n v="1715"/>
    <n v="1690"/>
  </r>
  <r>
    <x v="10"/>
    <s v="J01CF02"/>
    <x v="1"/>
    <n v="1395"/>
    <n v="1030"/>
    <n v="885"/>
    <n v="600"/>
    <n v="1385"/>
    <n v="565"/>
    <n v="610"/>
    <n v="1275"/>
    <n v="1395"/>
    <n v="1110"/>
  </r>
  <r>
    <x v="3"/>
    <s v="J01MA12"/>
    <x v="7"/>
    <n v="1276"/>
    <n v="1004"/>
    <n v="319"/>
    <n v="863"/>
    <n v="256"/>
    <n v="1914"/>
    <n v="102"/>
    <n v="1225"/>
    <n v="859"/>
    <n v="278"/>
  </r>
  <r>
    <x v="11"/>
    <s v="J01CF02"/>
    <x v="1"/>
    <n v="2020"/>
    <n v="2220"/>
    <n v="2260"/>
    <n v="1880"/>
    <n v="1660"/>
    <n v="1220"/>
    <n v="940"/>
    <n v="1135"/>
    <n v="895"/>
    <n v="975"/>
  </r>
  <r>
    <x v="12"/>
    <s v="J01DD01"/>
    <x v="5"/>
    <n v="285"/>
    <n v="430"/>
    <n v="1052.5"/>
    <n v="1237.5"/>
    <n v="1162.5"/>
    <n v="740"/>
    <n v="692.5"/>
    <n v="1115"/>
    <n v="1132.5"/>
    <n v="1050"/>
  </r>
  <r>
    <x v="4"/>
    <s v="J01EE01"/>
    <x v="8"/>
    <n v="1087.5"/>
    <n v="882.5"/>
    <n v="862.5"/>
    <n v="910"/>
    <n v="1080"/>
    <n v="835"/>
    <n v="1057.5"/>
    <n v="1015"/>
    <n v="1047.5"/>
    <n v="890"/>
  </r>
  <r>
    <x v="10"/>
    <s v="J01AA02"/>
    <x v="4"/>
    <n v="1500"/>
    <n v="1800"/>
    <n v="2200"/>
    <n v="1700"/>
    <n v="1700"/>
    <n v="1500"/>
    <n v="900"/>
    <n v="1000"/>
    <n v="2100"/>
    <n v="2200"/>
  </r>
  <r>
    <x v="2"/>
    <s v="J01CF05"/>
    <x v="9"/>
    <n v="45"/>
    <n v="322.51"/>
    <n v="508.14"/>
    <n v="649.38"/>
    <n v="613.76"/>
    <n v="744.38"/>
    <n v="941.26"/>
    <n v="975.02"/>
    <n v="1238.76"/>
    <n v="1218.02"/>
  </r>
  <r>
    <x v="10"/>
    <s v="J01CA04"/>
    <x v="10"/>
    <n v="843.77"/>
    <n v="1141.29"/>
    <n v="1060"/>
    <n v="1500"/>
    <n v="1435.98"/>
    <n v="1090"/>
    <n v="965.98"/>
    <n v="960"/>
    <n v="863.35"/>
    <n v="690"/>
  </r>
  <r>
    <x v="12"/>
    <s v="J01CE01"/>
    <x v="11"/>
    <n v="638.03"/>
    <n v="708.04"/>
    <n v="897.93"/>
    <n v="710.84999999999991"/>
    <n v="913.56000000000006"/>
    <n v="630.30999999999995"/>
    <n v="674.7299999999999"/>
    <n v="932.96000000000015"/>
    <n v="1024.5900000000011"/>
    <n v="791.35000000000025"/>
  </r>
  <r>
    <x v="3"/>
    <s v="J01CE01"/>
    <x v="11"/>
    <n v="1912.54"/>
    <n v="2000.849999999999"/>
    <n v="1832.599999999999"/>
    <n v="1616.059999999999"/>
    <n v="1877.05"/>
    <n v="1116.26"/>
    <n v="527.58000000000004"/>
    <n v="927.43000000000018"/>
    <n v="2021.329999999997"/>
    <n v="2263.050000000002"/>
  </r>
  <r>
    <x v="13"/>
    <s v="J01CR02"/>
    <x v="12"/>
    <n v="391.71"/>
    <n v="470.05999999999989"/>
    <n v="448.41"/>
    <n v="586.75999999999988"/>
    <n v="821.79000000000008"/>
    <n v="861.80999999999983"/>
    <n v="823.49999999999989"/>
    <n v="925.82999999999925"/>
    <n v="927.14999999999986"/>
    <n v="816.51"/>
  </r>
  <r>
    <x v="7"/>
    <s v="J01AA02"/>
    <x v="4"/>
    <n v="2112"/>
    <n v="2000"/>
    <n v="1400"/>
    <n v="1000"/>
    <n v="1400"/>
    <n v="900"/>
    <n v="800"/>
    <n v="900"/>
    <n v="1500"/>
    <n v="1400"/>
  </r>
  <r>
    <x v="7"/>
    <s v="J01MA02"/>
    <x v="6"/>
    <n v="1070"/>
    <n v="1335"/>
    <n v="1030"/>
    <n v="810"/>
    <n v="630"/>
    <n v="750"/>
    <n v="580"/>
    <n v="875"/>
    <n v="580"/>
    <n v="730"/>
  </r>
  <r>
    <x v="14"/>
    <s v="J01MA02"/>
    <x v="6"/>
    <n v="595"/>
    <n v="770"/>
    <n v="650"/>
    <n v="1030"/>
    <n v="860"/>
    <n v="780"/>
    <n v="890"/>
    <n v="870"/>
    <n v="1070"/>
    <n v="670"/>
  </r>
  <r>
    <x v="10"/>
    <s v="J01CR05"/>
    <x v="0"/>
    <n v="1203.47"/>
    <n v="1515.8"/>
    <n v="936.65000000000009"/>
    <n v="806.52"/>
    <n v="1018.16"/>
    <n v="1101.0999999999999"/>
    <n v="895.18"/>
    <n v="860.86000000000104"/>
    <n v="963.8200000000021"/>
    <n v="1001.000000000003"/>
  </r>
  <r>
    <x v="12"/>
    <s v="J01CR05"/>
    <x v="0"/>
    <n v="1534.670000000001"/>
    <n v="1581.58"/>
    <n v="715"/>
    <n v="592.02"/>
    <n v="643.5"/>
    <n v="880.87999999999988"/>
    <n v="878.02"/>
    <n v="849.42000000000075"/>
    <n v="646.36000000000126"/>
    <n v="614.90000000000111"/>
  </r>
  <r>
    <x v="14"/>
    <s v="J01CR05"/>
    <x v="0"/>
    <n v="403.83"/>
    <n v="560.56000000000006"/>
    <n v="534.81999999999994"/>
    <n v="852.2800000000002"/>
    <n v="843.69999999999993"/>
    <n v="746.46"/>
    <n v="926.64000000000021"/>
    <n v="815.1000000000015"/>
    <n v="715.00000000000159"/>
    <n v="686.40000000000055"/>
  </r>
  <r>
    <x v="15"/>
    <s v="J01CF02"/>
    <x v="1"/>
    <n v="1100"/>
    <n v="1180"/>
    <n v="1240"/>
    <n v="650"/>
    <n v="850"/>
    <n v="500"/>
    <n v="460"/>
    <n v="770"/>
    <n v="730"/>
    <n v="720"/>
  </r>
  <r>
    <x v="12"/>
    <s v="J01CF02"/>
    <x v="1"/>
    <n v="315"/>
    <n v="535"/>
    <n v="700"/>
    <n v="430"/>
    <n v="810"/>
    <n v="520"/>
    <n v="515"/>
    <n v="770"/>
    <n v="700"/>
    <n v="675"/>
  </r>
  <r>
    <x v="7"/>
    <s v="J01CE01"/>
    <x v="11"/>
    <n v="1360.53"/>
    <n v="1399.42"/>
    <n v="1289.48"/>
    <n v="827.4899999999999"/>
    <n v="771.92"/>
    <n v="721.96999999999991"/>
    <n v="663.64"/>
    <n v="738.62"/>
    <n v="555.92999999999995"/>
    <n v="603.65000000000009"/>
  </r>
  <r>
    <x v="12"/>
    <s v="J01AA02"/>
    <x v="4"/>
    <n v="1500"/>
    <n v="1390"/>
    <n v="1200"/>
    <n v="1000"/>
    <n v="1100"/>
    <n v="600"/>
    <n v="700"/>
    <n v="700"/>
    <n v="1100"/>
    <n v="1100"/>
  </r>
  <r>
    <x v="3"/>
    <s v="J01CR05"/>
    <x v="0"/>
    <n v="1144"/>
    <n v="909.48000000000025"/>
    <n v="629.19999999999993"/>
    <n v="923.78"/>
    <n v="1072.5"/>
    <n v="797.94"/>
    <n v="474.75999999999988"/>
    <n v="657.80000000000132"/>
    <n v="812.24000000000149"/>
    <n v="1023.880000000003"/>
  </r>
  <r>
    <x v="14"/>
    <s v="J01DD01"/>
    <x v="5"/>
    <n v="122.5"/>
    <n v="117.5"/>
    <n v="325"/>
    <n v="402.5"/>
    <n v="415"/>
    <n v="702.5"/>
    <n v="495"/>
    <n v="642.5"/>
    <n v="670"/>
    <n v="692.5"/>
  </r>
  <r>
    <x v="13"/>
    <s v="J01CE02"/>
    <x v="3"/>
    <n v="117"/>
    <n v="170"/>
    <n v="230.25"/>
    <n v="193"/>
    <n v="144.5"/>
    <n v="144"/>
    <n v="1056"/>
    <n v="624"/>
    <n v="232"/>
    <n v="229"/>
  </r>
  <r>
    <x v="13"/>
    <s v="J01CF05"/>
    <x v="9"/>
    <n v="316.5"/>
    <n v="394.5"/>
    <n v="313.5"/>
    <n v="345"/>
    <n v="437.5"/>
    <n v="466.25"/>
    <n v="498.75"/>
    <n v="613.75"/>
    <n v="580.25"/>
    <n v="717"/>
  </r>
  <r>
    <x v="10"/>
    <s v="J01CE02"/>
    <x v="3"/>
    <n v="1299"/>
    <n v="1238"/>
    <n v="1188.5"/>
    <n v="1428.5"/>
    <n v="1166"/>
    <n v="637.5"/>
    <n v="420"/>
    <n v="612.5"/>
    <n v="1040"/>
    <n v="935"/>
  </r>
  <r>
    <x v="4"/>
    <s v="J01MA02"/>
    <x v="6"/>
    <n v="760"/>
    <n v="1030"/>
    <n v="930"/>
    <n v="960"/>
    <n v="1015"/>
    <n v="535"/>
    <n v="305"/>
    <n v="600"/>
    <n v="630"/>
    <n v="420"/>
  </r>
  <r>
    <x v="16"/>
    <s v="J01AA02"/>
    <x v="4"/>
    <n v="1000"/>
    <n v="200"/>
    <n v="1020"/>
    <n v="400"/>
    <n v="700"/>
    <n v="550"/>
    <n v="600"/>
    <n v="600"/>
    <m/>
    <m/>
  </r>
  <r>
    <x v="10"/>
    <s v="J01CF05"/>
    <x v="9"/>
    <n v="820.75"/>
    <n v="514.5"/>
    <n v="367.5"/>
    <n v="748.5"/>
    <n v="600"/>
    <n v="570"/>
    <n v="362.5"/>
    <n v="600"/>
    <n v="532.5"/>
    <n v="500"/>
  </r>
  <r>
    <x v="0"/>
    <s v="J01DD01"/>
    <x v="5"/>
    <n v="235"/>
    <n v="225"/>
    <n v="1170"/>
    <n v="525"/>
    <n v="455"/>
    <n v="480"/>
    <n v="607.5"/>
    <n v="585"/>
    <n v="577.5"/>
    <n v="595"/>
  </r>
  <r>
    <x v="0"/>
    <s v="J01EE01"/>
    <x v="8"/>
    <n v="1280"/>
    <n v="1187.5"/>
    <n v="990"/>
    <n v="655"/>
    <n v="857.5"/>
    <n v="600"/>
    <n v="737.5"/>
    <n v="585"/>
    <n v="910"/>
    <n v="697.5"/>
  </r>
  <r>
    <x v="7"/>
    <s v="J01CA08"/>
    <x v="2"/>
    <n v="656.68000000000006"/>
    <n v="676.67"/>
    <n v="530"/>
    <n v="430"/>
    <n v="500"/>
    <n v="490"/>
    <n v="490"/>
    <n v="580.03"/>
    <n v="550.2199999999998"/>
    <n v="620.30999999999972"/>
  </r>
  <r>
    <x v="14"/>
    <s v="J01CA08"/>
    <x v="2"/>
    <n v="386.64"/>
    <n v="433.30999999999989"/>
    <n v="310"/>
    <n v="530"/>
    <n v="510"/>
    <n v="470"/>
    <n v="600"/>
    <n v="580.02"/>
    <n v="496.85999999999979"/>
    <n v="333.49999999999989"/>
  </r>
  <r>
    <x v="3"/>
    <s v="J01CA04"/>
    <x v="10"/>
    <n v="486.24999999999989"/>
    <n v="513.91999999999996"/>
    <n v="425.93999999999988"/>
    <n v="730"/>
    <n v="583.33000000000004"/>
    <n v="315"/>
    <n v="228.33"/>
    <n v="573.32999999999993"/>
    <n v="3400"/>
    <n v="310"/>
  </r>
  <r>
    <x v="13"/>
    <s v="J01CA04"/>
    <x v="10"/>
    <n v="295.64"/>
    <n v="357.01"/>
    <n v="451.67"/>
    <n v="276.68000000000012"/>
    <n v="236.7"/>
    <n v="212.32"/>
    <n v="225"/>
    <n v="570"/>
    <n v="345"/>
    <n v="217"/>
  </r>
  <r>
    <x v="17"/>
    <s v="J01CF02"/>
    <x v="1"/>
    <n v="515"/>
    <n v="415"/>
    <n v="690"/>
    <n v="515"/>
    <n v="535"/>
    <n v="395"/>
    <n v="380"/>
    <n v="555"/>
    <n v="520"/>
    <n v="525"/>
  </r>
  <r>
    <x v="7"/>
    <s v="J01CA04"/>
    <x v="10"/>
    <n v="1264.01"/>
    <n v="1269.8599999999999"/>
    <n v="1070"/>
    <n v="770"/>
    <n v="838.32999999999993"/>
    <n v="648.96999999999991"/>
    <n v="811.32"/>
    <n v="553.32999999999993"/>
    <n v="454"/>
    <n v="350"/>
  </r>
  <r>
    <x v="17"/>
    <s v="J01CR05"/>
    <x v="0"/>
    <n v="654.36000000000013"/>
    <n v="600.6"/>
    <n v="323.17999999999989"/>
    <n v="626.34"/>
    <n v="572"/>
    <n v="640.64"/>
    <n v="623.48"/>
    <n v="549.12000000000137"/>
    <n v="457.60000000000059"/>
    <n v="489.06000000000051"/>
  </r>
  <r>
    <x v="17"/>
    <s v="J01DD01"/>
    <x v="5"/>
    <n v="170"/>
    <n v="142.5"/>
    <n v="462.5"/>
    <n v="452.5"/>
    <n v="427.5"/>
    <n v="482.5"/>
    <n v="410"/>
    <n v="547.5"/>
    <n v="635"/>
    <n v="720"/>
  </r>
  <r>
    <x v="10"/>
    <s v="J01CE01"/>
    <x v="11"/>
    <n v="799.67999999999984"/>
    <n v="1049.01"/>
    <n v="912.95999999999981"/>
    <n v="1341.17"/>
    <n v="891.37"/>
    <n v="733.04"/>
    <n v="485.93999999999988"/>
    <n v="530.35"/>
    <n v="855.28999999999974"/>
    <n v="758.05"/>
  </r>
  <r>
    <x v="13"/>
    <s v="J01MA02"/>
    <x v="6"/>
    <n v="150"/>
    <n v="150"/>
    <n v="172.5"/>
    <n v="70"/>
    <n v="147.5"/>
    <n v="150"/>
    <n v="1375"/>
    <n v="515"/>
    <n v="222.5"/>
    <n v="237.5"/>
  </r>
  <r>
    <x v="14"/>
    <s v="J01CF05"/>
    <x v="9"/>
    <n v="345.25"/>
    <n v="641.25"/>
    <n v="587.75"/>
    <n v="439.75"/>
    <n v="506.25"/>
    <n v="380"/>
    <n v="553.75"/>
    <n v="512.5"/>
    <n v="552.5"/>
    <n v="675"/>
  </r>
  <r>
    <x v="2"/>
    <s v="J01XE01"/>
    <x v="13"/>
    <n v="188.75"/>
    <n v="290"/>
    <n v="281.25"/>
    <n v="200"/>
    <n v="232.5"/>
    <n v="330"/>
    <n v="438.75"/>
    <n v="511.25"/>
    <n v="531.25"/>
    <n v="626.25"/>
  </r>
  <r>
    <x v="12"/>
    <s v="J01MA02"/>
    <x v="6"/>
    <n v="1120"/>
    <n v="1050"/>
    <n v="1090"/>
    <n v="890"/>
    <n v="590"/>
    <n v="652.5"/>
    <n v="345"/>
    <n v="505"/>
    <n v="525"/>
    <n v="450"/>
  </r>
  <r>
    <x v="8"/>
    <s v="J01AA02"/>
    <x v="4"/>
    <n v="320"/>
    <n v="405"/>
    <n v="500"/>
    <n v="405"/>
    <n v="310"/>
    <n v="500"/>
    <n v="400"/>
    <n v="505"/>
    <n v="400"/>
    <n v="500"/>
  </r>
  <r>
    <x v="17"/>
    <s v="J01AA02"/>
    <x v="4"/>
    <n v="500"/>
    <n v="300"/>
    <n v="800"/>
    <n v="500"/>
    <n v="700"/>
    <n v="400"/>
    <n v="400"/>
    <n v="500"/>
    <n v="600"/>
    <n v="1200"/>
  </r>
  <r>
    <x v="12"/>
    <s v="J01CA04"/>
    <x v="10"/>
    <n v="1546.67"/>
    <n v="1240.3699999999999"/>
    <n v="1087.03"/>
    <n v="1040.0899999999999"/>
    <n v="961.48000000000013"/>
    <n v="422.5800000000001"/>
    <n v="490.2600000000001"/>
    <n v="499.67"/>
    <n v="200"/>
    <n v="56"/>
  </r>
  <r>
    <x v="7"/>
    <s v="J01CE02"/>
    <x v="3"/>
    <n v="1185"/>
    <n v="1289"/>
    <n v="1078"/>
    <n v="588"/>
    <n v="552"/>
    <n v="540"/>
    <n v="240"/>
    <n v="480"/>
    <n v="465"/>
    <n v="405"/>
  </r>
  <r>
    <x v="14"/>
    <s v="J01CE02"/>
    <x v="3"/>
    <n v="228"/>
    <n v="356.5"/>
    <n v="180"/>
    <n v="608"/>
    <n v="426"/>
    <n v="300"/>
    <n v="150"/>
    <n v="480"/>
    <n v="460"/>
    <n v="395"/>
  </r>
  <r>
    <x v="0"/>
    <s v="J01CF02"/>
    <x v="1"/>
    <n v="450"/>
    <n v="465"/>
    <n v="660"/>
    <n v="575"/>
    <n v="510"/>
    <n v="365"/>
    <n v="405"/>
    <n v="480"/>
    <n v="645"/>
    <n v="465"/>
  </r>
  <r>
    <x v="7"/>
    <s v="J01CR02"/>
    <x v="12"/>
    <n v="350"/>
    <n v="180"/>
    <n v="160"/>
    <n v="158.35"/>
    <n v="192.49"/>
    <n v="283.37999999999988"/>
    <n v="315.05"/>
    <n v="465.06999999999988"/>
    <n v="456.58999999999992"/>
    <n v="581.61999999999989"/>
  </r>
  <r>
    <x v="6"/>
    <s v="J01DD01"/>
    <x v="5"/>
    <n v="155"/>
    <n v="130"/>
    <n v="242.5"/>
    <n v="280"/>
    <n v="282.5"/>
    <n v="297.5"/>
    <n v="437.5"/>
    <n v="465"/>
    <n v="285"/>
    <n v="295"/>
  </r>
  <r>
    <x v="18"/>
    <s v="J01AA02"/>
    <x v="4"/>
    <n v="750"/>
    <n v="2160"/>
    <n v="600"/>
    <n v="950"/>
    <n v="600"/>
    <n v="670"/>
    <n v="525"/>
    <n v="460"/>
    <n v="790"/>
    <n v="645"/>
  </r>
  <r>
    <x v="0"/>
    <s v="J01DH02"/>
    <x v="14"/>
    <n v="771.21"/>
    <n v="512.90000000000009"/>
    <n v="881.03999999999985"/>
    <n v="572.87"/>
    <n v="489.56999999999988"/>
    <n v="536.24999999999989"/>
    <n v="716.02"/>
    <n v="459.69999999999987"/>
    <n v="712.6999999999997"/>
    <n v="609.45000000000027"/>
  </r>
  <r>
    <x v="12"/>
    <s v="J01CE02"/>
    <x v="3"/>
    <n v="588"/>
    <n v="588"/>
    <n v="539"/>
    <n v="532"/>
    <n v="470"/>
    <n v="240"/>
    <n v="130"/>
    <n v="450"/>
    <n v="555"/>
    <n v="460"/>
  </r>
  <r>
    <x v="3"/>
    <s v="J01FF01"/>
    <x v="15"/>
    <n v="834.64000000000021"/>
    <n v="457.74"/>
    <n v="568.89"/>
    <n v="672.73000000000013"/>
    <n v="482.25"/>
    <n v="405.43"/>
    <n v="325.99"/>
    <n v="431.6"/>
    <n v="440.35999999999962"/>
    <n v="503.54999999999961"/>
  </r>
  <r>
    <x v="3"/>
    <s v="J01MA14"/>
    <x v="16"/>
    <n v="105"/>
    <n v="56"/>
    <n v="80"/>
    <n v="45"/>
    <n v="66"/>
    <n v="104"/>
    <n v="263"/>
    <n v="429"/>
    <n v="202"/>
    <n v="68"/>
  </r>
  <r>
    <x v="19"/>
    <s v="J01DD01"/>
    <x v="5"/>
    <n v="208.75"/>
    <n v="340"/>
    <n v="315"/>
    <n v="347.5"/>
    <n v="383.75"/>
    <n v="232.5"/>
    <n v="306.25"/>
    <n v="423.75"/>
    <n v="382.5"/>
    <n v="406.25"/>
  </r>
  <r>
    <x v="13"/>
    <s v="J01EE01"/>
    <x v="8"/>
    <n v="70"/>
    <n v="252.5"/>
    <n v="305"/>
    <n v="300"/>
    <n v="290"/>
    <n v="285"/>
    <n v="362.5"/>
    <n v="420"/>
    <n v="427.5"/>
    <n v="395"/>
  </r>
  <r>
    <x v="7"/>
    <s v="J01FF01"/>
    <x v="15"/>
    <n v="436.99999999999989"/>
    <n v="460.81"/>
    <n v="205.4"/>
    <n v="370.8"/>
    <n v="274.08999999999997"/>
    <n v="321.55"/>
    <n v="421.54"/>
    <n v="413.12999999999988"/>
    <n v="330.16"/>
    <n v="337.40000000000009"/>
  </r>
  <r>
    <x v="1"/>
    <s v="J01DD01"/>
    <x v="5"/>
    <n v="227.5"/>
    <n v="310"/>
    <n v="282.5"/>
    <n v="235"/>
    <n v="257.5"/>
    <n v="410"/>
    <n v="525"/>
    <n v="412.5"/>
    <n v="285"/>
    <n v="320"/>
  </r>
  <r>
    <x v="10"/>
    <s v="J01DH02"/>
    <x v="14"/>
    <n v="168.18"/>
    <n v="286.45999999999998"/>
    <n v="199.86999999999989"/>
    <n v="271.45"/>
    <n v="309.7399999999999"/>
    <n v="259.79000000000002"/>
    <n v="239.79"/>
    <n v="401.30999999999989"/>
    <n v="279.74999999999989"/>
    <n v="316.39000000000038"/>
  </r>
  <r>
    <x v="3"/>
    <s v="J01AA02"/>
    <x v="4"/>
    <n v="300"/>
    <n v="500"/>
    <n v="400"/>
    <n v="300"/>
    <n v="500"/>
    <n v="300"/>
    <n v="800"/>
    <n v="400"/>
    <n v="600"/>
    <n v="1100"/>
  </r>
  <r>
    <x v="13"/>
    <s v="J01CF02"/>
    <x v="1"/>
    <n v="70"/>
    <n v="230"/>
    <n v="235"/>
    <n v="35"/>
    <n v="205"/>
    <n v="260"/>
    <n v="2050"/>
    <n v="400"/>
    <n v="150"/>
    <n v="345"/>
  </r>
  <r>
    <x v="1"/>
    <s v="J01CR05"/>
    <x v="0"/>
    <n v="645.19999999999993"/>
    <n v="594.88"/>
    <n v="420.42"/>
    <n v="531.96"/>
    <n v="551.98"/>
    <n v="540.54000000000008"/>
    <n v="471.9"/>
    <n v="397.54"/>
    <n v="511.9400000000004"/>
    <n v="394.68000000000029"/>
  </r>
  <r>
    <x v="7"/>
    <s v="J01DH02"/>
    <x v="14"/>
    <n v="521.29999999999995"/>
    <n v="859.31"/>
    <n v="899.14999999999986"/>
    <n v="599.41999999999996"/>
    <n v="626.13000000000011"/>
    <n v="729.32999999999993"/>
    <n v="676.07999999999993"/>
    <n v="386.3600000000003"/>
    <n v="462.95"/>
    <n v="492.9500000000001"/>
  </r>
  <r>
    <x v="0"/>
    <s v="J01CF05"/>
    <x v="9"/>
    <n v="219.75"/>
    <n v="333"/>
    <n v="283"/>
    <n v="249.5"/>
    <n v="200"/>
    <n v="192.5"/>
    <n v="222.5"/>
    <n v="380"/>
    <n v="322.5"/>
    <n v="400"/>
  </r>
  <r>
    <x v="4"/>
    <s v="J01CF05"/>
    <x v="9"/>
    <n v="214.5"/>
    <n v="122.5"/>
    <n v="220.5"/>
    <n v="299"/>
    <n v="300"/>
    <n v="197.5"/>
    <n v="325"/>
    <n v="375"/>
    <n v="350"/>
    <n v="225"/>
  </r>
  <r>
    <x v="12"/>
    <s v="J01CR02"/>
    <x v="12"/>
    <n v="187.47"/>
    <n v="436.71999999999991"/>
    <n v="445.72"/>
    <n v="458.22"/>
    <n v="293.01"/>
    <n v="383.72"/>
    <n v="291.02999999999997"/>
    <n v="361.38000000000011"/>
    <n v="398.42"/>
    <n v="516.09999999999991"/>
  </r>
  <r>
    <x v="12"/>
    <s v="J01CA08"/>
    <x v="2"/>
    <n v="323.33999999999997"/>
    <n v="390"/>
    <n v="430"/>
    <n v="460"/>
    <n v="300"/>
    <n v="300"/>
    <n v="290"/>
    <n v="360"/>
    <n v="266.77"/>
    <n v="246.79"/>
  </r>
  <r>
    <x v="10"/>
    <s v="J01CA08"/>
    <x v="2"/>
    <n v="470"/>
    <n v="620.07000000000005"/>
    <n v="406.65"/>
    <n v="446.65"/>
    <n v="476.65"/>
    <n v="400"/>
    <n v="470"/>
    <n v="355"/>
    <n v="376.77"/>
    <n v="313.49"/>
  </r>
  <r>
    <x v="5"/>
    <s v="J01CR05"/>
    <x v="0"/>
    <n v="400.4"/>
    <n v="429"/>
    <n v="243.1"/>
    <n v="348.92"/>
    <n v="420.42"/>
    <n v="331.76"/>
    <n v="337.48"/>
    <n v="348.92000000000019"/>
    <n v="429.00000000000131"/>
    <n v="460.46"/>
  </r>
  <r>
    <x v="10"/>
    <s v="J01FF01"/>
    <x v="15"/>
    <n v="553.34"/>
    <n v="534.79"/>
    <n v="467.1"/>
    <n v="576.95000000000005"/>
    <n v="419.25"/>
    <n v="422.53"/>
    <n v="329.91"/>
    <n v="347.52"/>
    <n v="398.97"/>
    <n v="346.54999999999961"/>
  </r>
  <r>
    <x v="0"/>
    <s v="J01XD01"/>
    <x v="17"/>
    <n v="283.36"/>
    <n v="316.69999999999987"/>
    <n v="676.88999999999976"/>
    <n v="206.69"/>
    <n v="196.68"/>
    <n v="333.37"/>
    <n v="330.02"/>
    <n v="346.69"/>
    <n v="353.35"/>
    <n v="406.7"/>
  </r>
  <r>
    <x v="3"/>
    <s v="J01DH02"/>
    <x v="14"/>
    <n v="228.22"/>
    <n v="286.43"/>
    <n v="206.52"/>
    <n v="234.81"/>
    <n v="364.68"/>
    <n v="283.05"/>
    <n v="183.18"/>
    <n v="333.0200000000001"/>
    <n v="436.26000000000022"/>
    <n v="497.9"/>
  </r>
  <r>
    <x v="3"/>
    <s v="J01CF05"/>
    <x v="9"/>
    <n v="474.5"/>
    <n v="441"/>
    <n v="281.75"/>
    <n v="373.75"/>
    <n v="300"/>
    <n v="203.75"/>
    <n v="257.5"/>
    <n v="331.25"/>
    <n v="362.5"/>
    <n v="568.75"/>
  </r>
  <r>
    <x v="3"/>
    <s v="J01MA02"/>
    <x v="6"/>
    <n v="455"/>
    <n v="450"/>
    <n v="420"/>
    <n v="485"/>
    <n v="400"/>
    <n v="430"/>
    <n v="130"/>
    <n v="330"/>
    <n v="440"/>
    <n v="505"/>
  </r>
  <r>
    <x v="20"/>
    <s v="J01MA02"/>
    <x v="6"/>
    <n v="70"/>
    <n v="65"/>
    <n v="30"/>
    <n v="52.5"/>
    <n v="97.5"/>
    <n v="197.5"/>
    <n v="837"/>
    <n v="327.5"/>
    <n v="120"/>
    <n v="75"/>
  </r>
  <r>
    <x v="21"/>
    <s v="J01CF05"/>
    <x v="9"/>
    <n v="269.5"/>
    <n v="196"/>
    <n v="220.5"/>
    <n v="199.5"/>
    <n v="175"/>
    <n v="170"/>
    <n v="150"/>
    <n v="325"/>
    <n v="250"/>
    <n v="325"/>
  </r>
  <r>
    <x v="20"/>
    <s v="J01CR02"/>
    <x v="12"/>
    <n v="50"/>
    <n v="30"/>
    <n v="121.69"/>
    <n v="168.37"/>
    <n v="166.7"/>
    <n v="293.39999999999998"/>
    <n v="281.73"/>
    <n v="319.08"/>
    <n v="248.37"/>
    <n v="133.51"/>
  </r>
  <r>
    <x v="4"/>
    <s v="J01DD01"/>
    <x v="5"/>
    <n v="230"/>
    <n v="175"/>
    <n v="537.5"/>
    <n v="547.5"/>
    <n v="342.5"/>
    <n v="470"/>
    <n v="312.5"/>
    <n v="315"/>
    <n v="350"/>
    <n v="370"/>
  </r>
  <r>
    <x v="3"/>
    <s v="J01CE02"/>
    <x v="3"/>
    <n v="674"/>
    <n v="625"/>
    <n v="544.5"/>
    <n v="424"/>
    <n v="245"/>
    <n v="222"/>
    <n v="56"/>
    <n v="312"/>
    <n v="688"/>
    <n v="452"/>
  </r>
  <r>
    <x v="13"/>
    <s v="J01FA09"/>
    <x v="18"/>
    <n v="68"/>
    <n v="60"/>
    <n v="168"/>
    <n v="234"/>
    <n v="42"/>
    <n v="168"/>
    <n v="126"/>
    <n v="308"/>
    <n v="336"/>
    <n v="455"/>
  </r>
  <r>
    <x v="10"/>
    <s v="J01EE01"/>
    <x v="8"/>
    <n v="200"/>
    <n v="330"/>
    <n v="247.5"/>
    <n v="300"/>
    <n v="285"/>
    <n v="285"/>
    <n v="225"/>
    <n v="305"/>
    <n v="477.5"/>
    <n v="550"/>
  </r>
  <r>
    <x v="22"/>
    <s v="J01CE02"/>
    <x v="3"/>
    <n v="606.25"/>
    <n v="609.5"/>
    <n v="611.75"/>
    <n v="699.75"/>
    <n v="587.75"/>
    <n v="380"/>
    <n v="245"/>
    <n v="300.5"/>
    <n v="519.5"/>
    <n v="66"/>
  </r>
  <r>
    <x v="14"/>
    <s v="J01CA04"/>
    <x v="10"/>
    <n v="304.29000000000002"/>
    <n v="307.25"/>
    <n v="410.52"/>
    <n v="766.93999999999994"/>
    <n v="708.33"/>
    <n v="587.97"/>
    <n v="456.65"/>
    <n v="300"/>
    <n v="40"/>
    <n v="266.33"/>
  </r>
  <r>
    <x v="17"/>
    <s v="J01CE02"/>
    <x v="3"/>
    <n v="295"/>
    <n v="245"/>
    <n v="294"/>
    <n v="441"/>
    <n v="208"/>
    <n v="240"/>
    <n v="60"/>
    <n v="300"/>
    <n v="335"/>
    <n v="430"/>
  </r>
  <r>
    <x v="13"/>
    <s v="J01MA12"/>
    <x v="7"/>
    <n v="259.5"/>
    <n v="152.5"/>
    <n v="360"/>
    <n v="273"/>
    <n v="269.5"/>
    <n v="374.5"/>
    <n v="355.5"/>
    <n v="294"/>
    <n v="351"/>
    <n v="261"/>
  </r>
  <r>
    <x v="9"/>
    <s v="J01CE01"/>
    <x v="11"/>
    <n v="264.8900000000001"/>
    <n v="274.89"/>
    <n v="299.88000000000011"/>
    <n v="269.33999999999997"/>
    <n v="358.19"/>
    <n v="299.88"/>
    <n v="299.88"/>
    <n v="291.55000000000013"/>
    <n v="305.45999999999998"/>
    <n v="316.54000000000008"/>
  </r>
  <r>
    <x v="4"/>
    <s v="J01CA08"/>
    <x v="2"/>
    <n v="120.04"/>
    <n v="183.33"/>
    <n v="190"/>
    <n v="154.66999999999999"/>
    <n v="270"/>
    <n v="220"/>
    <n v="310"/>
    <n v="290"/>
    <n v="293.38"/>
    <n v="406.87"/>
  </r>
  <r>
    <x v="17"/>
    <s v="J01MA02"/>
    <x v="6"/>
    <n v="390"/>
    <n v="270"/>
    <n v="450"/>
    <n v="340"/>
    <n v="330"/>
    <n v="320"/>
    <n v="310"/>
    <n v="280"/>
    <n v="250"/>
    <n v="310"/>
  </r>
  <r>
    <x v="6"/>
    <s v="J01FF01"/>
    <x v="15"/>
    <n v="161.55000000000001"/>
    <n v="84.12"/>
    <n v="138.27000000000001"/>
    <n v="130.09"/>
    <n v="97.44"/>
    <n v="169.08"/>
    <n v="236.49"/>
    <n v="276.51000000000022"/>
    <n v="139.30000000000001"/>
    <n v="105.94"/>
  </r>
  <r>
    <x v="17"/>
    <s v="J01CE01"/>
    <x v="11"/>
    <n v="517.0200000000001"/>
    <n v="428.16000000000008"/>
    <n v="686.39"/>
    <n v="683.06000000000006"/>
    <n v="658.07"/>
    <n v="341.53"/>
    <n v="208.25"/>
    <n v="274.8900000000001"/>
    <n v="358.19000000000023"/>
    <n v="399.84000000000009"/>
  </r>
  <r>
    <x v="19"/>
    <s v="J01CA04"/>
    <x v="10"/>
    <n v="123.08"/>
    <n v="18.350000000000001"/>
    <n v="28.39"/>
    <n v="23.38"/>
    <n v="21.71"/>
    <n v="139.96"/>
    <n v="241.24"/>
    <n v="265.57000000000011"/>
    <n v="270.55999999999989"/>
    <n v="191.59"/>
  </r>
  <r>
    <x v="1"/>
    <s v="J01DH02"/>
    <x v="14"/>
    <n v="319.8"/>
    <n v="283.14999999999998"/>
    <n v="271.49"/>
    <n v="194.87"/>
    <n v="226.52"/>
    <n v="269.78999999999991"/>
    <n v="271.45999999999998"/>
    <n v="264.77999999999997"/>
    <n v="283.06"/>
    <n v="236.45999999999989"/>
  </r>
  <r>
    <x v="13"/>
    <s v="J01XX09"/>
    <x v="19"/>
    <s v="0"/>
    <s v="0"/>
    <n v="7.5"/>
    <n v="10"/>
    <n v="23.75"/>
    <n v="16.25"/>
    <n v="257.5"/>
    <n v="262.5"/>
    <n v="13.75"/>
    <n v="96.25"/>
  </r>
  <r>
    <x v="23"/>
    <s v="J01CA04"/>
    <x v="10"/>
    <n v="281.24"/>
    <n v="233.92"/>
    <n v="198.61"/>
    <n v="149.94999999999999"/>
    <n v="175.31"/>
    <n v="221.96"/>
    <n v="281.60000000000002"/>
    <n v="255.31"/>
    <n v="226.03"/>
    <n v="206.03"/>
  </r>
  <r>
    <x v="14"/>
    <s v="J01CE01"/>
    <x v="11"/>
    <n v="176.04"/>
    <n v="174.93"/>
    <n v="422.07"/>
    <n v="374.86"/>
    <n v="363.75"/>
    <n v="280.45"/>
    <n v="222.14"/>
    <n v="252.69"/>
    <n v="241.02"/>
    <n v="224.91"/>
  </r>
  <r>
    <x v="17"/>
    <s v="J01CF05"/>
    <x v="9"/>
    <n v="98.5"/>
    <n v="197"/>
    <n v="172.5"/>
    <n v="224.5"/>
    <n v="200"/>
    <n v="195"/>
    <n v="175"/>
    <n v="250"/>
    <n v="250"/>
    <n v="240"/>
  </r>
  <r>
    <x v="4"/>
    <s v="J01CA04"/>
    <x v="10"/>
    <n v="221.29"/>
    <n v="137.99"/>
    <n v="200"/>
    <n v="330"/>
    <n v="360"/>
    <n v="320.32"/>
    <n v="415.31000000000012"/>
    <n v="248.33"/>
    <n v="321.33999999999997"/>
    <n v="150"/>
  </r>
  <r>
    <x v="4"/>
    <s v="J01CF02"/>
    <x v="1"/>
    <n v="245"/>
    <n v="265"/>
    <n v="160"/>
    <n v="355"/>
    <n v="450"/>
    <n v="460"/>
    <n v="305"/>
    <n v="245"/>
    <n v="315"/>
    <n v="180"/>
  </r>
  <r>
    <x v="24"/>
    <s v="J01XX09"/>
    <x v="19"/>
    <m/>
    <m/>
    <m/>
    <m/>
    <m/>
    <m/>
    <m/>
    <n v="240"/>
    <m/>
    <m/>
  </r>
  <r>
    <x v="14"/>
    <s v="J01AA02"/>
    <x v="4"/>
    <n v="300"/>
    <n v="100"/>
    <s v="0"/>
    <n v="220"/>
    <n v="320"/>
    <n v="240"/>
    <n v="460"/>
    <n v="240"/>
    <n v="460"/>
    <n v="400"/>
  </r>
  <r>
    <x v="9"/>
    <s v="J01CR05"/>
    <x v="0"/>
    <n v="148.72"/>
    <n v="177.32"/>
    <n v="94.38"/>
    <n v="154.44"/>
    <n v="200.2"/>
    <n v="151.58000000000001"/>
    <n v="220.22"/>
    <n v="237.38000000000011"/>
    <n v="280.27999999999997"/>
    <n v="311.74"/>
  </r>
  <r>
    <x v="24"/>
    <s v="J01CE02"/>
    <x v="3"/>
    <n v="278"/>
    <n v="340"/>
    <n v="369"/>
    <n v="180.75"/>
    <n v="408"/>
    <n v="197.5"/>
    <n v="175"/>
    <n v="235"/>
    <n v="335"/>
    <n v="402.5"/>
  </r>
  <r>
    <x v="11"/>
    <s v="J01DD01"/>
    <x v="5"/>
    <n v="50"/>
    <n v="75"/>
    <n v="115"/>
    <n v="112.5"/>
    <n v="140"/>
    <n v="90"/>
    <n v="210"/>
    <n v="230"/>
    <n v="252.5"/>
    <n v="230"/>
  </r>
  <r>
    <x v="6"/>
    <s v="J01CR05"/>
    <x v="0"/>
    <n v="182.46"/>
    <n v="223.08"/>
    <n v="128.69999999999999"/>
    <n v="157.30000000000001"/>
    <n v="208.78000000000009"/>
    <n v="194.48"/>
    <n v="211.64"/>
    <n v="228.80000000000041"/>
    <n v="151.58000000000001"/>
    <n v="154.44"/>
  </r>
  <r>
    <x v="3"/>
    <s v="J01CR02"/>
    <x v="12"/>
    <n v="263.36"/>
    <n v="263.38"/>
    <n v="220.02"/>
    <n v="278.37"/>
    <n v="254.15"/>
    <n v="203.38"/>
    <n v="136.69999999999999"/>
    <n v="227.87"/>
    <n v="797.82999999999959"/>
    <n v="578.1099999999999"/>
  </r>
  <r>
    <x v="0"/>
    <s v="J01CA08"/>
    <x v="2"/>
    <n v="330"/>
    <n v="203.34"/>
    <n v="283.39999999999998"/>
    <n v="280.05"/>
    <n v="126.69"/>
    <n v="146.66999999999999"/>
    <n v="226.68"/>
    <n v="226.7"/>
    <n v="193.42"/>
    <n v="253.46"/>
  </r>
  <r>
    <x v="0"/>
    <s v="J01FF01"/>
    <x v="15"/>
    <n v="552.95000000000005"/>
    <n v="408.62"/>
    <n v="434.29"/>
    <n v="299.07"/>
    <n v="339.99"/>
    <n v="329.00000000000011"/>
    <n v="294.91000000000003"/>
    <n v="224.94"/>
    <n v="245.22"/>
    <n v="274.66000000000003"/>
  </r>
  <r>
    <x v="0"/>
    <s v="J01CA04"/>
    <x v="10"/>
    <n v="463.6"/>
    <n v="471.53999999999991"/>
    <n v="509.91"/>
    <n v="392.66"/>
    <n v="373.66"/>
    <n v="389.63999999999987"/>
    <n v="272.99"/>
    <n v="224"/>
    <n v="223.33"/>
    <n v="85"/>
  </r>
  <r>
    <x v="5"/>
    <s v="J01DD01"/>
    <x v="5"/>
    <n v="100"/>
    <n v="122.5"/>
    <n v="165"/>
    <n v="135"/>
    <n v="195"/>
    <n v="417.5"/>
    <n v="150"/>
    <n v="222.5"/>
    <n v="235"/>
    <n v="245"/>
  </r>
  <r>
    <x v="20"/>
    <s v="J01CA04"/>
    <x v="10"/>
    <n v="37.32"/>
    <n v="43.34"/>
    <n v="36.680000000000007"/>
    <n v="31.67"/>
    <n v="45.010000000000012"/>
    <n v="120"/>
    <n v="75"/>
    <n v="220"/>
    <n v="192.68"/>
    <n v="35"/>
  </r>
  <r>
    <x v="13"/>
    <s v="J01AA02"/>
    <x v="4"/>
    <n v="105"/>
    <n v="305"/>
    <n v="310"/>
    <n v="480"/>
    <n v="340"/>
    <n v="380"/>
    <n v="2100"/>
    <n v="220"/>
    <n v="220"/>
    <n v="215"/>
  </r>
  <r>
    <x v="14"/>
    <s v="J01CF02"/>
    <x v="1"/>
    <s v="0"/>
    <n v="260"/>
    <n v="175"/>
    <n v="265"/>
    <n v="355"/>
    <n v="170"/>
    <n v="165"/>
    <n v="220"/>
    <n v="275"/>
    <n v="595"/>
  </r>
  <r>
    <x v="25"/>
    <s v="J01CE02"/>
    <x v="3"/>
    <n v="287.5"/>
    <n v="253.5"/>
    <n v="213.75"/>
    <n v="242.25"/>
    <n v="307"/>
    <n v="128.5"/>
    <n v="142"/>
    <n v="218.6"/>
    <n v="371"/>
    <n v="104.5"/>
  </r>
  <r>
    <x v="14"/>
    <s v="J01FF01"/>
    <x v="15"/>
    <n v="163.22999999999999"/>
    <n v="122.83"/>
    <n v="222.45"/>
    <n v="162.15"/>
    <n v="284.16000000000003"/>
    <n v="178.32"/>
    <n v="248.31"/>
    <n v="216.79"/>
    <n v="132.72"/>
    <n v="173.89"/>
  </r>
  <r>
    <x v="13"/>
    <s v="J01FF01"/>
    <x v="15"/>
    <n v="181.73"/>
    <n v="164.13"/>
    <n v="164.94"/>
    <n v="187.63"/>
    <n v="108.31"/>
    <n v="94.95999999999998"/>
    <n v="156.55000000000001"/>
    <n v="216.52"/>
    <n v="118.75"/>
    <n v="124.41"/>
  </r>
  <r>
    <x v="8"/>
    <s v="J01CR05"/>
    <x v="0"/>
    <n v="120.69"/>
    <n v="234.52"/>
    <n v="134.41999999999999"/>
    <n v="88.66"/>
    <n v="120.12"/>
    <n v="154.44"/>
    <n v="208.78"/>
    <n v="214.5"/>
    <n v="148.72"/>
    <n v="71.5"/>
  </r>
  <r>
    <x v="12"/>
    <s v="J01CF05"/>
    <x v="9"/>
    <n v="391.25"/>
    <n v="380.25"/>
    <n v="382.25"/>
    <n v="308.25"/>
    <n v="320"/>
    <n v="322.5"/>
    <n v="301.25"/>
    <n v="213.75"/>
    <n v="213.75"/>
    <n v="391.25"/>
  </r>
  <r>
    <x v="20"/>
    <s v="J01AA02"/>
    <x v="4"/>
    <n v="15"/>
    <s v="0"/>
    <n v="315"/>
    <n v="100"/>
    <n v="100"/>
    <n v="100"/>
    <n v="115"/>
    <n v="210"/>
    <n v="230"/>
    <n v="200"/>
  </r>
  <r>
    <x v="9"/>
    <s v="J01FA09"/>
    <x v="18"/>
    <s v="0"/>
    <n v="14"/>
    <s v="0"/>
    <s v="0"/>
    <s v="0"/>
    <s v="0"/>
    <m/>
    <n v="210"/>
    <n v="294"/>
    <n v="294"/>
  </r>
  <r>
    <x v="19"/>
    <s v="J01CE02"/>
    <x v="3"/>
    <n v="116.25"/>
    <n v="33.75"/>
    <n v="51.25"/>
    <n v="43.75"/>
    <n v="42.5"/>
    <n v="194.5"/>
    <n v="168.75"/>
    <n v="209.5"/>
    <n v="244"/>
    <n v="218.75"/>
  </r>
  <r>
    <x v="7"/>
    <s v="J01EE01"/>
    <x v="8"/>
    <n v="215"/>
    <n v="205"/>
    <n v="150"/>
    <n v="207.5"/>
    <n v="150"/>
    <n v="267.5"/>
    <n v="307.5"/>
    <n v="207.5"/>
    <n v="305"/>
    <n v="350"/>
  </r>
  <r>
    <x v="1"/>
    <s v="J01XD01"/>
    <x v="17"/>
    <n v="250.02"/>
    <n v="173.34"/>
    <n v="283.37"/>
    <n v="183.36"/>
    <n v="156.66999999999999"/>
    <n v="123.34"/>
    <n v="166.68"/>
    <n v="200.01"/>
    <n v="203.35"/>
    <n v="213.34"/>
  </r>
  <r>
    <x v="8"/>
    <s v="J01DD01"/>
    <x v="5"/>
    <n v="32.5"/>
    <n v="82.5"/>
    <n v="165"/>
    <n v="157.5"/>
    <n v="167.5"/>
    <n v="135"/>
    <n v="162.5"/>
    <n v="200"/>
    <n v="272.5"/>
    <n v="155"/>
  </r>
  <r>
    <x v="10"/>
    <s v="J01MA02"/>
    <x v="6"/>
    <n v="1090"/>
    <n v="930"/>
    <n v="777.5"/>
    <n v="942.5"/>
    <n v="977.5"/>
    <n v="720"/>
    <n v="420"/>
    <n v="200"/>
    <n v="598"/>
    <n v="590"/>
  </r>
  <r>
    <x v="26"/>
    <s v="J01AA02"/>
    <x v="4"/>
    <n v="1900"/>
    <n v="2400"/>
    <n v="1600"/>
    <n v="1300"/>
    <n v="1900"/>
    <n v="2000"/>
    <n v="1100"/>
    <n v="200"/>
    <n v="900"/>
    <n v="600"/>
  </r>
  <r>
    <x v="21"/>
    <s v="J01AA02"/>
    <x v="4"/>
    <n v="300"/>
    <n v="390"/>
    <n v="500"/>
    <n v="300"/>
    <n v="400"/>
    <n v="100"/>
    <n v="300"/>
    <n v="200"/>
    <n v="500"/>
    <n v="500"/>
  </r>
  <r>
    <x v="7"/>
    <s v="J01CF05"/>
    <x v="9"/>
    <n v="405.25"/>
    <n v="332"/>
    <n v="196"/>
    <n v="198"/>
    <n v="165"/>
    <n v="170"/>
    <n v="125"/>
    <n v="200"/>
    <n v="297.5"/>
    <n v="100"/>
  </r>
  <r>
    <x v="6"/>
    <s v="J01CF05"/>
    <x v="9"/>
    <n v="220.5"/>
    <n v="172"/>
    <n v="98"/>
    <n v="124.5"/>
    <n v="50"/>
    <n v="117.5"/>
    <n v="222.5"/>
    <n v="200"/>
    <n v="175"/>
    <n v="100"/>
  </r>
  <r>
    <x v="6"/>
    <s v="J01CE01"/>
    <x v="11"/>
    <n v="186.59"/>
    <n v="41.65"/>
    <n v="158.27000000000001"/>
    <n v="99.960000000000008"/>
    <n v="158.27000000000001"/>
    <n v="133.28"/>
    <n v="258.23"/>
    <n v="199.9200000000001"/>
    <n v="99.960000000000008"/>
    <n v="108.29"/>
  </r>
  <r>
    <x v="20"/>
    <s v="J01CF05"/>
    <x v="9"/>
    <n v="131.75"/>
    <n v="24.5"/>
    <n v="98"/>
    <n v="81.25"/>
    <n v="68.75"/>
    <n v="168.75"/>
    <n v="173.75"/>
    <n v="197.5"/>
    <n v="281.25"/>
    <n v="72.5"/>
  </r>
  <r>
    <x v="10"/>
    <s v="J01MA12"/>
    <x v="7"/>
    <n v="267"/>
    <n v="480"/>
    <n v="315"/>
    <n v="243"/>
    <n v="126"/>
    <n v="204"/>
    <n v="95"/>
    <n v="197"/>
    <n v="261"/>
    <n v="189"/>
  </r>
  <r>
    <x v="12"/>
    <s v="J01FF01"/>
    <x v="15"/>
    <n v="322.39999999999998"/>
    <n v="252.81"/>
    <n v="210.81"/>
    <n v="252.33"/>
    <n v="178.23"/>
    <n v="224.97"/>
    <n v="166.62"/>
    <n v="193.73"/>
    <n v="197.63"/>
    <n v="141.8000000000001"/>
  </r>
  <r>
    <x v="25"/>
    <s v="J01CF05"/>
    <x v="9"/>
    <n v="140.76"/>
    <n v="140.88"/>
    <n v="56.38"/>
    <n v="142.76"/>
    <n v="105.64"/>
    <n v="52.5"/>
    <n v="91.259999999999991"/>
    <n v="192.52"/>
    <n v="59.38"/>
    <n v="78.759999999999991"/>
  </r>
  <r>
    <x v="13"/>
    <s v="J01DH02"/>
    <x v="14"/>
    <n v="53.290000000000013"/>
    <n v="116.58"/>
    <n v="141.55000000000001"/>
    <n v="124.92"/>
    <n v="116.61"/>
    <n v="179.83"/>
    <n v="493.2"/>
    <n v="186.52"/>
    <n v="109.91"/>
    <n v="158.18999999999991"/>
  </r>
  <r>
    <x v="19"/>
    <s v="J01CF02"/>
    <x v="1"/>
    <n v="70"/>
    <n v="75"/>
    <n v="85"/>
    <n v="95"/>
    <n v="130"/>
    <n v="60"/>
    <n v="45"/>
    <n v="185"/>
    <n v="70"/>
    <n v="105"/>
  </r>
  <r>
    <x v="10"/>
    <s v="J01CR02"/>
    <x v="12"/>
    <n v="115.79"/>
    <n v="123"/>
    <n v="40"/>
    <n v="60"/>
    <n v="110"/>
    <n v="91.19"/>
    <n v="140"/>
    <n v="184.12"/>
    <n v="266.72000000000003"/>
    <n v="361.73"/>
  </r>
  <r>
    <x v="4"/>
    <s v="J01FF01"/>
    <x v="15"/>
    <n v="179.59"/>
    <n v="123.27"/>
    <n v="164.91"/>
    <n v="308.11"/>
    <n v="241.54"/>
    <n v="204.92"/>
    <n v="224.89"/>
    <n v="180.91"/>
    <n v="162.69999999999999"/>
    <n v="206.56000000000009"/>
  </r>
  <r>
    <x v="21"/>
    <s v="J01CR05"/>
    <x v="0"/>
    <n v="137.28"/>
    <n v="231.66"/>
    <n v="134.41999999999999"/>
    <n v="120.12"/>
    <n v="174.46000000000009"/>
    <n v="188.76"/>
    <n v="171.6"/>
    <n v="180.18000000000021"/>
    <n v="200.2"/>
    <n v="194.48"/>
  </r>
  <r>
    <x v="4"/>
    <s v="J01CE02"/>
    <x v="3"/>
    <n v="197"/>
    <n v="65"/>
    <n v="195"/>
    <n v="188"/>
    <n v="289"/>
    <n v="130"/>
    <n v="200"/>
    <n v="180"/>
    <n v="180"/>
    <n v="270"/>
  </r>
  <r>
    <x v="23"/>
    <s v="J01CE02"/>
    <x v="3"/>
    <n v="245"/>
    <n v="245"/>
    <n v="294"/>
    <n v="294"/>
    <n v="397"/>
    <n v="180"/>
    <n v="300"/>
    <n v="180"/>
    <n v="160"/>
    <n v="120"/>
  </r>
  <r>
    <x v="13"/>
    <s v="J01XE01"/>
    <x v="13"/>
    <n v="125"/>
    <n v="151.25"/>
    <n v="176.25"/>
    <n v="183.75"/>
    <n v="148.75"/>
    <n v="153.75"/>
    <n v="276.25"/>
    <n v="175"/>
    <n v="251.25"/>
    <n v="250"/>
  </r>
  <r>
    <x v="8"/>
    <s v="J01CE01"/>
    <x v="11"/>
    <n v="24.99"/>
    <n v="84.960000000000008"/>
    <n v="106.62"/>
    <n v="113.85"/>
    <n v="174.94"/>
    <n v="111.07"/>
    <n v="174.93"/>
    <n v="174.93"/>
    <n v="274.89"/>
    <n v="116.62"/>
  </r>
  <r>
    <x v="3"/>
    <s v="J01DD04"/>
    <x v="20"/>
    <n v="68"/>
    <n v="70"/>
    <n v="70"/>
    <n v="30"/>
    <n v="140"/>
    <n v="70"/>
    <n v="230"/>
    <n v="170"/>
    <n v="235"/>
    <n v="270"/>
  </r>
  <r>
    <x v="11"/>
    <s v="J01CA08"/>
    <x v="2"/>
    <n v="230"/>
    <n v="196.68"/>
    <n v="206.66"/>
    <n v="210"/>
    <n v="240"/>
    <n v="60"/>
    <n v="160"/>
    <n v="170"/>
    <n v="193.41"/>
    <n v="126.73"/>
  </r>
  <r>
    <x v="3"/>
    <s v="J01EE01"/>
    <x v="8"/>
    <n v="105"/>
    <n v="60"/>
    <n v="132.5"/>
    <n v="122.5"/>
    <n v="255"/>
    <n v="150"/>
    <n v="105"/>
    <n v="170"/>
    <n v="340"/>
    <n v="302.5"/>
  </r>
  <r>
    <x v="20"/>
    <s v="J01FA09"/>
    <x v="18"/>
    <s v="0"/>
    <n v="40"/>
    <s v="0"/>
    <s v="0"/>
    <n v="187"/>
    <s v="0"/>
    <n v="168"/>
    <n v="168"/>
    <n v="245"/>
    <n v="98"/>
  </r>
  <r>
    <x v="19"/>
    <s v="J01DH02"/>
    <x v="14"/>
    <n v="76.739999999999995"/>
    <n v="130.08000000000001"/>
    <n v="94.969999999999985"/>
    <n v="55"/>
    <n v="65.05"/>
    <n v="86.63"/>
    <n v="91.639999999999986"/>
    <n v="166.6400000000001"/>
    <n v="104.97"/>
    <n v="88.33"/>
  </r>
  <r>
    <x v="13"/>
    <s v="J01DD01"/>
    <x v="5"/>
    <n v="56.25"/>
    <n v="133.75"/>
    <n v="390"/>
    <n v="150"/>
    <n v="122.5"/>
    <n v="825"/>
    <n v="445"/>
    <n v="166.25"/>
    <n v="175"/>
    <n v="145"/>
  </r>
  <r>
    <x v="21"/>
    <s v="J01CE02"/>
    <x v="3"/>
    <n v="154.5"/>
    <n v="354.25"/>
    <n v="260"/>
    <n v="211"/>
    <n v="350.5"/>
    <n v="50"/>
    <n v="160"/>
    <n v="160"/>
    <n v="280"/>
    <n v="400"/>
  </r>
  <r>
    <x v="19"/>
    <s v="J01CE01"/>
    <x v="11"/>
    <n v="116.81"/>
    <n v="185.1"/>
    <n v="174.55"/>
    <n v="114.64"/>
    <n v="160.71"/>
    <n v="104.56"/>
    <n v="59.510000000000012"/>
    <n v="156.66999999999999"/>
    <n v="158.4"/>
    <n v="76.72"/>
  </r>
  <r>
    <x v="4"/>
    <s v="J01DB05"/>
    <x v="21"/>
    <n v="266"/>
    <n v="250"/>
    <n v="325"/>
    <n v="380"/>
    <n v="288.5"/>
    <n v="307"/>
    <n v="260"/>
    <n v="155"/>
    <n v="150"/>
    <n v="157"/>
  </r>
  <r>
    <x v="12"/>
    <s v="J01EE01"/>
    <x v="8"/>
    <n v="195"/>
    <n v="150"/>
    <s v="0"/>
    <n v="50"/>
    <n v="50"/>
    <n v="50"/>
    <n v="200"/>
    <n v="155"/>
    <n v="150"/>
    <n v="150"/>
  </r>
  <r>
    <x v="5"/>
    <s v="J01CE01"/>
    <x v="11"/>
    <n v="41.65"/>
    <n v="33.32"/>
    <n v="23.32"/>
    <n v="44.98"/>
    <n v="83.3"/>
    <n v="33.32"/>
    <n v="116.62"/>
    <n v="152.72999999999999"/>
    <n v="183.26"/>
    <n v="149.94"/>
  </r>
  <r>
    <x v="10"/>
    <s v="J01DB05"/>
    <x v="21"/>
    <n v="70"/>
    <n v="60"/>
    <n v="175"/>
    <n v="235"/>
    <n v="265"/>
    <n v="50"/>
    <n v="125"/>
    <n v="151"/>
    <n v="120"/>
    <n v="75"/>
  </r>
  <r>
    <x v="11"/>
    <s v="J01MA02"/>
    <x v="6"/>
    <n v="170"/>
    <n v="150"/>
    <n v="110"/>
    <n v="190"/>
    <n v="210"/>
    <s v="0"/>
    <n v="160"/>
    <n v="150"/>
    <n v="140"/>
    <n v="160"/>
  </r>
  <r>
    <x v="8"/>
    <s v="J01CE02"/>
    <x v="3"/>
    <n v="261"/>
    <n v="212.25"/>
    <n v="165.75"/>
    <n v="203.5"/>
    <n v="220.75"/>
    <n v="60"/>
    <n v="40"/>
    <n v="150"/>
    <n v="290"/>
    <n v="215"/>
  </r>
  <r>
    <x v="11"/>
    <s v="J01CF05"/>
    <x v="9"/>
    <n v="131.5"/>
    <n v="96"/>
    <n v="171.5"/>
    <n v="125"/>
    <n v="100"/>
    <n v="145"/>
    <n v="180"/>
    <n v="150"/>
    <n v="272.5"/>
    <n v="125"/>
  </r>
  <r>
    <x v="21"/>
    <s v="J01CA08"/>
    <x v="2"/>
    <n v="190"/>
    <n v="140"/>
    <n v="120"/>
    <n v="130"/>
    <n v="80"/>
    <n v="110"/>
    <n v="80"/>
    <n v="150"/>
    <n v="163.36000000000001"/>
    <n v="113.39"/>
  </r>
  <r>
    <x v="27"/>
    <s v="J01CA08"/>
    <x v="2"/>
    <n v="170"/>
    <n v="150"/>
    <n v="150"/>
    <n v="170"/>
    <n v="150"/>
    <n v="150"/>
    <n v="120"/>
    <n v="150"/>
    <n v="86.71"/>
    <n v="146.74"/>
  </r>
  <r>
    <x v="27"/>
    <s v="J01CE01"/>
    <x v="11"/>
    <n v="124.95"/>
    <n v="133.28"/>
    <n v="233.24"/>
    <n v="166.6"/>
    <n v="166.6"/>
    <n v="116.62"/>
    <n v="141.61000000000001"/>
    <n v="149.94"/>
    <n v="183.26"/>
    <n v="191.59"/>
  </r>
  <r>
    <x v="28"/>
    <s v="J01CA04"/>
    <x v="10"/>
    <n v="5.01"/>
    <n v="5.01"/>
    <n v="6.68"/>
    <n v="1.67"/>
    <n v="6.68"/>
    <n v="44.989999999999988"/>
    <n v="133.28"/>
    <n v="149.28"/>
    <n v="133.28"/>
    <n v="179.1"/>
  </r>
  <r>
    <x v="7"/>
    <s v="J01XA01"/>
    <x v="22"/>
    <n v="174.5"/>
    <n v="304.75"/>
    <n v="203.75"/>
    <n v="254.5"/>
    <n v="150.75"/>
    <n v="86.25"/>
    <n v="141.25"/>
    <n v="148.75"/>
    <n v="72.5"/>
    <n v="66.25"/>
  </r>
  <r>
    <x v="4"/>
    <s v="J01EA01"/>
    <x v="23"/>
    <n v="24"/>
    <n v="32"/>
    <n v="32"/>
    <n v="32"/>
    <n v="88"/>
    <n v="61.6"/>
    <n v="104"/>
    <n v="144"/>
    <n v="88"/>
    <n v="88"/>
  </r>
  <r>
    <x v="11"/>
    <s v="J01CR05"/>
    <x v="0"/>
    <n v="105.82"/>
    <n v="165.88"/>
    <n v="42.9"/>
    <n v="154.44"/>
    <n v="177.32"/>
    <n v="60.06"/>
    <n v="143"/>
    <n v="143"/>
    <n v="217.36"/>
    <n v="122.98"/>
  </r>
  <r>
    <x v="21"/>
    <s v="J01DD01"/>
    <x v="5"/>
    <n v="20"/>
    <n v="20"/>
    <n v="107.5"/>
    <n v="137.5"/>
    <n v="152.5"/>
    <n v="95"/>
    <n v="127.5"/>
    <n v="142.5"/>
    <n v="152.5"/>
    <n v="140"/>
  </r>
  <r>
    <x v="11"/>
    <s v="J01CA04"/>
    <x v="10"/>
    <n v="27.99"/>
    <n v="40"/>
    <n v="80"/>
    <n v="80"/>
    <n v="90"/>
    <n v="20"/>
    <n v="116.65"/>
    <n v="140"/>
    <n v="254.69"/>
    <m/>
  </r>
  <r>
    <x v="29"/>
    <s v="J01DD04"/>
    <x v="20"/>
    <n v="20"/>
    <n v="10"/>
    <n v="30"/>
    <n v="20"/>
    <n v="10"/>
    <n v="20"/>
    <n v="60"/>
    <n v="140"/>
    <n v="30"/>
    <n v="20"/>
  </r>
  <r>
    <x v="8"/>
    <s v="J01MA02"/>
    <x v="6"/>
    <n v="90"/>
    <n v="70"/>
    <n v="125"/>
    <n v="165"/>
    <n v="105"/>
    <n v="105"/>
    <n v="40"/>
    <n v="140"/>
    <n v="112.5"/>
    <n v="80"/>
  </r>
  <r>
    <x v="2"/>
    <s v="J01MA02"/>
    <x v="6"/>
    <n v="120"/>
    <n v="20"/>
    <n v="110"/>
    <n v="20"/>
    <n v="70"/>
    <n v="40"/>
    <n v="30"/>
    <n v="140"/>
    <n v="20"/>
    <n v="65"/>
  </r>
  <r>
    <x v="17"/>
    <s v="J01CA08"/>
    <x v="2"/>
    <n v="153.35"/>
    <n v="179.99"/>
    <n v="199.99"/>
    <n v="233.32"/>
    <n v="123.33"/>
    <n v="180"/>
    <n v="190"/>
    <n v="140"/>
    <n v="156.72999999999999"/>
    <n v="193.43"/>
  </r>
  <r>
    <x v="20"/>
    <s v="J01DD04"/>
    <x v="20"/>
    <s v="0"/>
    <s v="0"/>
    <s v="0"/>
    <n v="25"/>
    <n v="90"/>
    <n v="50"/>
    <n v="60"/>
    <n v="135"/>
    <n v="40"/>
    <n v="40"/>
  </r>
  <r>
    <x v="8"/>
    <s v="J01CF05"/>
    <x v="9"/>
    <n v="222.13"/>
    <n v="124.89"/>
    <n v="131.76"/>
    <n v="131.26"/>
    <n v="140.01"/>
    <n v="141.26"/>
    <n v="93.759999999999991"/>
    <n v="131.26"/>
    <n v="181.88"/>
    <n v="193.76"/>
  </r>
  <r>
    <x v="1"/>
    <s v="J01FA01"/>
    <x v="24"/>
    <n v="120"/>
    <n v="167"/>
    <n v="116"/>
    <n v="138"/>
    <n v="120"/>
    <n v="100"/>
    <n v="118"/>
    <n v="131"/>
    <n v="153"/>
    <n v="154"/>
  </r>
  <r>
    <x v="12"/>
    <s v="J01DH02"/>
    <x v="14"/>
    <n v="238.12"/>
    <n v="186.51"/>
    <n v="163.19999999999999"/>
    <n v="168.19"/>
    <n v="123.23"/>
    <n v="93.25"/>
    <n v="133.19999999999999"/>
    <n v="129.87"/>
    <n v="313.02000000000021"/>
    <n v="216.4499999999999"/>
  </r>
  <r>
    <x v="28"/>
    <s v="J01CE02"/>
    <x v="3"/>
    <n v="39.5"/>
    <n v="14.5"/>
    <n v="44.25"/>
    <n v="27.5"/>
    <n v="8.75"/>
    <n v="54.75"/>
    <n v="100"/>
    <n v="129"/>
    <n v="178"/>
    <n v="182.5"/>
  </r>
  <r>
    <x v="12"/>
    <s v="J01MA12"/>
    <x v="7"/>
    <n v="184"/>
    <n v="284"/>
    <n v="155"/>
    <n v="335"/>
    <n v="166"/>
    <n v="96"/>
    <n v="38"/>
    <n v="125"/>
    <n v="131"/>
    <n v="127"/>
  </r>
  <r>
    <x v="13"/>
    <s v="J01CE01"/>
    <x v="11"/>
    <n v="126.61"/>
    <n v="134.94999999999999"/>
    <n v="228.24"/>
    <n v="126.64"/>
    <n v="188.3"/>
    <n v="233.26"/>
    <n v="173.96"/>
    <n v="124.96"/>
    <n v="179.43"/>
    <n v="194.41"/>
  </r>
  <r>
    <x v="13"/>
    <s v="J01MA14"/>
    <x v="16"/>
    <n v="70"/>
    <n v="100"/>
    <n v="110"/>
    <n v="100"/>
    <n v="140"/>
    <n v="120"/>
    <n v="280"/>
    <n v="124"/>
    <n v="250"/>
    <n v="102"/>
  </r>
  <r>
    <x v="22"/>
    <s v="J01CF05"/>
    <x v="9"/>
    <n v="196.9"/>
    <n v="245.64"/>
    <n v="307.52"/>
    <n v="346.9"/>
    <n v="296.26"/>
    <n v="305.64"/>
    <n v="155.63999999999999"/>
    <n v="120.02"/>
    <n v="131.26"/>
    <n v="171"/>
  </r>
  <r>
    <x v="8"/>
    <s v="J01CA08"/>
    <x v="2"/>
    <n v="90"/>
    <n v="50"/>
    <n v="80"/>
    <n v="80"/>
    <n v="100"/>
    <n v="120"/>
    <n v="80"/>
    <n v="120"/>
    <n v="126.72"/>
    <n v="120.06"/>
  </r>
  <r>
    <x v="4"/>
    <s v="J01DH02"/>
    <x v="14"/>
    <n v="81.589999999999989"/>
    <n v="113.22"/>
    <n v="136.53"/>
    <n v="119.88"/>
    <n v="256.41000000000003"/>
    <n v="143.19"/>
    <n v="156.51"/>
    <n v="119.88"/>
    <n v="193.1399999999999"/>
    <n v="183.14999999999989"/>
  </r>
  <r>
    <x v="9"/>
    <s v="J01DD01"/>
    <x v="5"/>
    <n v="130"/>
    <n v="125"/>
    <n v="300"/>
    <n v="145"/>
    <n v="152.5"/>
    <n v="157.5"/>
    <n v="122.5"/>
    <n v="117.5"/>
    <n v="75"/>
    <n v="100"/>
  </r>
  <r>
    <x v="13"/>
    <s v="J01XD01"/>
    <x v="17"/>
    <n v="20.010000000000002"/>
    <n v="13.34"/>
    <n v="80.03"/>
    <n v="23.34"/>
    <n v="23.34"/>
    <n v="60.03"/>
    <n v="76.699999999999989"/>
    <n v="113.38"/>
    <n v="93.37"/>
    <n v="53.35"/>
  </r>
  <r>
    <x v="29"/>
    <s v="J01MA02"/>
    <x v="6"/>
    <n v="45"/>
    <n v="125"/>
    <n v="15"/>
    <n v="7.5"/>
    <n v="5"/>
    <s v="0"/>
    <n v="370"/>
    <n v="112.5"/>
    <n v="15"/>
    <m/>
  </r>
  <r>
    <x v="30"/>
    <s v="J01CA04"/>
    <x v="10"/>
    <n v="314.61999999999989"/>
    <n v="345.21"/>
    <n v="383.2"/>
    <n v="326.55"/>
    <n v="270.57"/>
    <n v="186.6"/>
    <n v="223.92"/>
    <n v="111.34"/>
    <n v="138.02000000000001"/>
    <n v="80"/>
  </r>
  <r>
    <x v="22"/>
    <s v="J01MA02"/>
    <x v="6"/>
    <n v="85"/>
    <n v="105"/>
    <n v="70"/>
    <n v="75"/>
    <n v="75"/>
    <n v="116"/>
    <n v="35"/>
    <n v="110"/>
    <n v="40"/>
    <n v="40"/>
  </r>
  <r>
    <x v="0"/>
    <s v="J01XA01"/>
    <x v="22"/>
    <n v="170.5"/>
    <n v="131.5"/>
    <n v="254"/>
    <n v="149.25"/>
    <n v="235.5"/>
    <n v="147.75"/>
    <n v="252.5"/>
    <n v="110"/>
    <n v="210"/>
    <n v="117.5"/>
  </r>
  <r>
    <x v="4"/>
    <s v="J01CR02"/>
    <x v="12"/>
    <n v="23.34"/>
    <n v="35.01"/>
    <n v="23.34"/>
    <n v="56.02"/>
    <n v="46.68"/>
    <n v="23.34"/>
    <m/>
    <n v="109.7"/>
    <n v="123.36"/>
    <n v="116.7"/>
  </r>
  <r>
    <x v="1"/>
    <s v="J01FF01"/>
    <x v="15"/>
    <n v="213.11999999999989"/>
    <n v="104.9"/>
    <n v="186.48"/>
    <n v="199.8"/>
    <n v="113.22"/>
    <n v="129.87"/>
    <n v="106.56"/>
    <n v="106.56"/>
    <n v="131.85000000000011"/>
    <n v="126.92"/>
  </r>
  <r>
    <x v="31"/>
    <s v="J01CF05"/>
    <x v="9"/>
    <n v="101.25"/>
    <n v="56.25"/>
    <n v="187.5"/>
    <n v="108.75"/>
    <n v="56.25"/>
    <n v="56.25"/>
    <n v="30"/>
    <n v="105"/>
    <n v="45"/>
    <n v="87"/>
  </r>
  <r>
    <x v="20"/>
    <s v="J01EE01"/>
    <x v="8"/>
    <s v="0"/>
    <s v="0"/>
    <n v="50"/>
    <n v="55"/>
    <n v="47.5"/>
    <n v="50"/>
    <n v="232.5"/>
    <n v="105"/>
    <n v="117.5"/>
    <n v="132.5"/>
  </r>
  <r>
    <x v="13"/>
    <s v="J01FA10"/>
    <x v="25"/>
    <n v="65"/>
    <n v="20"/>
    <n v="115"/>
    <n v="65"/>
    <n v="75"/>
    <n v="80"/>
    <n v="15"/>
    <n v="104"/>
    <n v="115"/>
    <n v="156"/>
  </r>
  <r>
    <x v="1"/>
    <s v="J01CE01"/>
    <x v="11"/>
    <n v="141.61000000000001"/>
    <n v="229.9"/>
    <n v="183.26"/>
    <n v="163.83000000000001"/>
    <n v="158.27000000000001"/>
    <n v="138.84"/>
    <n v="99.96"/>
    <n v="102.74"/>
    <n v="170.49"/>
    <n v="199.92"/>
  </r>
  <r>
    <x v="13"/>
    <s v="J01XA01"/>
    <x v="22"/>
    <n v="21"/>
    <n v="119.5"/>
    <n v="127.5"/>
    <n v="34"/>
    <n v="123"/>
    <n v="82"/>
    <n v="113.75"/>
    <n v="102.5"/>
    <n v="156.25"/>
    <n v="76.25"/>
  </r>
  <r>
    <x v="5"/>
    <s v="J01DH02"/>
    <x v="14"/>
    <n v="79.95"/>
    <n v="61.61999999999999"/>
    <n v="109.91"/>
    <n v="108.25"/>
    <n v="116.57"/>
    <n v="111.57"/>
    <n v="153.19"/>
    <n v="101.58"/>
    <n v="173.19000000000011"/>
    <n v="138.21"/>
  </r>
  <r>
    <x v="32"/>
    <s v="J01CF05"/>
    <x v="9"/>
    <n v="11.25"/>
    <n v="147"/>
    <n v="111"/>
    <n v="89.25"/>
    <n v="30"/>
    <n v="45"/>
    <n v="25"/>
    <n v="100.5"/>
    <n v="55"/>
    <n v="73.75"/>
  </r>
  <r>
    <x v="4"/>
    <s v="J01AA02"/>
    <x v="4"/>
    <n v="300"/>
    <n v="120"/>
    <n v="100"/>
    <n v="100"/>
    <n v="100"/>
    <n v="100"/>
    <n v="100"/>
    <n v="100"/>
    <n v="100"/>
    <n v="100"/>
  </r>
  <r>
    <x v="11"/>
    <s v="J01AA02"/>
    <x v="4"/>
    <n v="200"/>
    <n v="100"/>
    <n v="100"/>
    <s v="0"/>
    <n v="100"/>
    <n v="100"/>
    <n v="100"/>
    <n v="100"/>
    <n v="100"/>
    <m/>
  </r>
  <r>
    <x v="25"/>
    <s v="J01AA02"/>
    <x v="4"/>
    <n v="100"/>
    <s v="0"/>
    <n v="100"/>
    <s v="0"/>
    <n v="200"/>
    <s v="0"/>
    <m/>
    <n v="100"/>
    <m/>
    <m/>
  </r>
  <r>
    <x v="24"/>
    <s v="J01AA02"/>
    <x v="4"/>
    <s v="0"/>
    <s v="0"/>
    <n v="200"/>
    <n v="250"/>
    <n v="210"/>
    <s v="0"/>
    <n v="260"/>
    <n v="100"/>
    <n v="100"/>
    <n v="100"/>
  </r>
  <r>
    <x v="6"/>
    <s v="J01CA08"/>
    <x v="2"/>
    <n v="236.65"/>
    <n v="136.66"/>
    <n v="100"/>
    <n v="150"/>
    <n v="170"/>
    <n v="110"/>
    <n v="80"/>
    <n v="100"/>
    <n v="80.03"/>
    <n v="133.4"/>
  </r>
  <r>
    <x v="9"/>
    <s v="J01CF05"/>
    <x v="9"/>
    <n v="44.5"/>
    <n v="35.75"/>
    <n v="35.75"/>
    <n v="35.75"/>
    <n v="95"/>
    <n v="70"/>
    <n v="72.5"/>
    <n v="97.5"/>
    <n v="45"/>
    <n v="72.5"/>
  </r>
  <r>
    <x v="19"/>
    <s v="J01CR05"/>
    <x v="0"/>
    <n v="91.52"/>
    <n v="60.06"/>
    <n v="42.9"/>
    <n v="48.62"/>
    <n v="52.91"/>
    <n v="84.36999999999999"/>
    <n v="114.4"/>
    <n v="97.240000000000009"/>
    <n v="68.64"/>
    <n v="120.12"/>
  </r>
  <r>
    <x v="24"/>
    <s v="J01CF05"/>
    <x v="9"/>
    <n v="62.26"/>
    <n v="22.88"/>
    <n v="86.76"/>
    <n v="65.760000000000005"/>
    <n v="64.38"/>
    <n v="105.64"/>
    <n v="43.14"/>
    <n v="95.64"/>
    <n v="37.880000000000003"/>
    <n v="88.639999999999986"/>
  </r>
  <r>
    <x v="19"/>
    <s v="J01DD04"/>
    <x v="20"/>
    <n v="65"/>
    <n v="110"/>
    <n v="130"/>
    <n v="45"/>
    <n v="30"/>
    <n v="40"/>
    <n v="10"/>
    <n v="95"/>
    <n v="65"/>
    <n v="50"/>
  </r>
  <r>
    <x v="3"/>
    <s v="J01XA01"/>
    <x v="22"/>
    <n v="126.25"/>
    <n v="151.25"/>
    <n v="165.75"/>
    <n v="87"/>
    <n v="137"/>
    <n v="63.75"/>
    <n v="72.5"/>
    <n v="95"/>
    <n v="141.25"/>
    <n v="112.5"/>
  </r>
  <r>
    <x v="27"/>
    <s v="J01CR05"/>
    <x v="0"/>
    <n v="145.28"/>
    <n v="111.54"/>
    <n v="97.240000000000009"/>
    <n v="111.54"/>
    <n v="114.4"/>
    <n v="65.78"/>
    <n v="154.44"/>
    <n v="94.38"/>
    <n v="125.84"/>
    <n v="140.13999999999999"/>
  </r>
  <r>
    <x v="32"/>
    <s v="J01CA08"/>
    <x v="2"/>
    <n v="50"/>
    <n v="110"/>
    <n v="160"/>
    <n v="83.33"/>
    <n v="143.33000000000001"/>
    <n v="50"/>
    <n v="118"/>
    <n v="93.35"/>
    <n v="90.02000000000001"/>
    <n v="84.7"/>
  </r>
  <r>
    <x v="6"/>
    <s v="J01MA02"/>
    <x v="6"/>
    <n v="95"/>
    <n v="140"/>
    <n v="140"/>
    <n v="110"/>
    <n v="90"/>
    <n v="60"/>
    <n v="90"/>
    <n v="90"/>
    <n v="120"/>
    <n v="70"/>
  </r>
  <r>
    <x v="13"/>
    <s v="J01DH51"/>
    <x v="26"/>
    <n v="30"/>
    <n v="50"/>
    <n v="70"/>
    <n v="37.5"/>
    <n v="57.5"/>
    <n v="55"/>
    <n v="42.5"/>
    <n v="90"/>
    <n v="100"/>
    <n v="67.5"/>
  </r>
  <r>
    <x v="5"/>
    <s v="J01FF01"/>
    <x v="15"/>
    <n v="49.95"/>
    <n v="43.29"/>
    <n v="115.74"/>
    <n v="53.28"/>
    <n v="130.71"/>
    <n v="44.13"/>
    <n v="70.77"/>
    <n v="88.259999999999991"/>
    <n v="69.19"/>
    <n v="80.980000000000047"/>
  </r>
  <r>
    <x v="17"/>
    <s v="J01CR02"/>
    <x v="12"/>
    <n v="50"/>
    <n v="20"/>
    <n v="63.34"/>
    <n v="86.68"/>
    <n v="75.010000000000005"/>
    <n v="75.009999999999991"/>
    <n v="43.34"/>
    <n v="86.68"/>
    <n v="116.02"/>
    <n v="129.35"/>
  </r>
  <r>
    <x v="9"/>
    <s v="J01FF01"/>
    <x v="15"/>
    <n v="62.89"/>
    <n v="23.31"/>
    <n v="67.12"/>
    <n v="84.46"/>
    <n v="48.3"/>
    <n v="47.48"/>
    <n v="54.14"/>
    <n v="86.289999999999992"/>
    <n v="59.220000000000013"/>
    <n v="66.41"/>
  </r>
  <r>
    <x v="32"/>
    <s v="J01XE01"/>
    <x v="13"/>
    <s v="0"/>
    <n v="30"/>
    <s v="0"/>
    <n v="7.5"/>
    <n v="3.75"/>
    <n v="75"/>
    <n v="7.5"/>
    <n v="86.25"/>
    <n v="25"/>
    <m/>
  </r>
  <r>
    <x v="11"/>
    <s v="J01XX09"/>
    <x v="19"/>
    <s v="0"/>
    <s v="0"/>
    <s v="0"/>
    <n v="112.5"/>
    <n v="57.5"/>
    <n v="46.25"/>
    <n v="210"/>
    <n v="85"/>
    <n v="252.5"/>
    <m/>
  </r>
  <r>
    <x v="14"/>
    <s v="J01DH02"/>
    <x v="14"/>
    <n v="66.669999999999987"/>
    <n v="29.98"/>
    <n v="46.67"/>
    <n v="76.650000000000006"/>
    <n v="86.580000000000013"/>
    <n v="136.55000000000001"/>
    <n v="68.3"/>
    <n v="84.949999999999989"/>
    <n v="88.259999999999977"/>
    <n v="178.2"/>
  </r>
  <r>
    <x v="27"/>
    <s v="J01FA09"/>
    <x v="18"/>
    <m/>
    <m/>
    <m/>
    <m/>
    <m/>
    <m/>
    <n v="84"/>
    <n v="84"/>
    <n v="126"/>
    <n v="168"/>
  </r>
  <r>
    <x v="7"/>
    <s v="J01MA12"/>
    <x v="7"/>
    <n v="362.5"/>
    <n v="212"/>
    <n v="154"/>
    <n v="63"/>
    <n v="231"/>
    <n v="200"/>
    <n v="91"/>
    <n v="84"/>
    <n v="28"/>
    <n v="91"/>
  </r>
  <r>
    <x v="5"/>
    <s v="J01FA01"/>
    <x v="24"/>
    <n v="55"/>
    <n v="10"/>
    <n v="40"/>
    <n v="75"/>
    <n v="37"/>
    <n v="36"/>
    <n v="51"/>
    <n v="82"/>
    <n v="50"/>
    <n v="110"/>
  </r>
  <r>
    <x v="4"/>
    <s v="J01XD01"/>
    <x v="17"/>
    <n v="103.35"/>
    <n v="86.69"/>
    <n v="263.42"/>
    <n v="80.03"/>
    <n v="120.03"/>
    <n v="110.03"/>
    <n v="76.690000000000012"/>
    <n v="80.02000000000001"/>
    <n v="30.01"/>
    <n v="56.680000000000007"/>
  </r>
  <r>
    <x v="28"/>
    <s v="J01DD01"/>
    <x v="5"/>
    <n v="73.75"/>
    <n v="55"/>
    <n v="62.5"/>
    <n v="102.5"/>
    <n v="83.75"/>
    <n v="46.25"/>
    <n v="110"/>
    <n v="80"/>
    <n v="120"/>
    <n v="145"/>
  </r>
  <r>
    <x v="20"/>
    <s v="J01MA14"/>
    <x v="16"/>
    <s v="0"/>
    <n v="20"/>
    <n v="15"/>
    <n v="15"/>
    <n v="30"/>
    <n v="20"/>
    <n v="20"/>
    <n v="80"/>
    <n v="74"/>
    <m/>
  </r>
  <r>
    <x v="31"/>
    <s v="J01CA08"/>
    <x v="2"/>
    <n v="70"/>
    <n v="70"/>
    <n v="80"/>
    <n v="60"/>
    <n v="60"/>
    <n v="50"/>
    <n v="80"/>
    <n v="80"/>
    <n v="96.700000000000017"/>
    <n v="113.39"/>
  </r>
  <r>
    <x v="22"/>
    <s v="J01CA08"/>
    <x v="2"/>
    <n v="209.97"/>
    <n v="266.64"/>
    <n v="233.31"/>
    <n v="296.64"/>
    <n v="90"/>
    <n v="140"/>
    <n v="110"/>
    <n v="80"/>
    <n v="136.69999999999999"/>
    <n v="206.74"/>
  </r>
  <r>
    <x v="17"/>
    <s v="J01FF01"/>
    <x v="15"/>
    <n v="96.740000000000009"/>
    <n v="47.92"/>
    <n v="92.049999999999983"/>
    <n v="88.70999999999998"/>
    <n v="68.31"/>
    <n v="69.97"/>
    <n v="58.31"/>
    <n v="79.969999999999985"/>
    <n v="50.040000000000013"/>
    <n v="80.47"/>
  </r>
  <r>
    <x v="8"/>
    <s v="J01CA04"/>
    <x v="10"/>
    <n v="86.009999999999991"/>
    <n v="121.31"/>
    <n v="76.66"/>
    <n v="121.65"/>
    <n v="107.99"/>
    <n v="119.64"/>
    <n v="82.99"/>
    <n v="79"/>
    <n v="115"/>
    <n v="85"/>
  </r>
  <r>
    <x v="13"/>
    <s v="J01DB05"/>
    <x v="21"/>
    <n v="24.5"/>
    <n v="78"/>
    <n v="100"/>
    <n v="5"/>
    <n v="76.5"/>
    <n v="32.5"/>
    <n v="37.5"/>
    <n v="75"/>
    <n v="77.5"/>
    <n v="20"/>
  </r>
  <r>
    <x v="21"/>
    <s v="J01CF02"/>
    <x v="1"/>
    <n v="50"/>
    <n v="40"/>
    <n v="70"/>
    <n v="90"/>
    <n v="90"/>
    <n v="60"/>
    <n v="90"/>
    <n v="75"/>
    <n v="95"/>
    <n v="100"/>
  </r>
  <r>
    <x v="10"/>
    <s v="J01XA01"/>
    <x v="22"/>
    <n v="29"/>
    <n v="27.5"/>
    <n v="78.5"/>
    <n v="48.75"/>
    <n v="104"/>
    <n v="55"/>
    <n v="81.25"/>
    <n v="75"/>
    <n v="50"/>
    <n v="15"/>
  </r>
  <r>
    <x v="9"/>
    <s v="J01XD01"/>
    <x v="17"/>
    <n v="76.680000000000007"/>
    <n v="86.68"/>
    <n v="83.350000000000009"/>
    <n v="120.02"/>
    <n v="80.010000000000005"/>
    <n v="76.680000000000007"/>
    <n v="100.02"/>
    <n v="73.350000000000009"/>
    <n v="26.67"/>
    <n v="53.34"/>
  </r>
  <r>
    <x v="8"/>
    <s v="J01FF01"/>
    <x v="15"/>
    <n v="75.44"/>
    <n v="139.94999999999999"/>
    <n v="88.259999999999991"/>
    <n v="71.799999999999983"/>
    <n v="65.790000000000006"/>
    <n v="81.63"/>
    <n v="66.63"/>
    <n v="72.449999999999989"/>
    <n v="75.900000000000006"/>
    <n v="53.06"/>
  </r>
  <r>
    <x v="3"/>
    <s v="J01CA01"/>
    <x v="27"/>
    <n v="76.63000000000001"/>
    <n v="105.01"/>
    <n v="198.24"/>
    <n v="86.65000000000002"/>
    <n v="268.62"/>
    <s v="0"/>
    <n v="131.63999999999999"/>
    <n v="71.63"/>
    <n v="208.35"/>
    <n v="86.639999999999986"/>
  </r>
  <r>
    <x v="20"/>
    <s v="J01XE01"/>
    <x v="13"/>
    <s v="0"/>
    <n v="11.25"/>
    <n v="18.75"/>
    <n v="63.75"/>
    <n v="80"/>
    <n v="66.25"/>
    <n v="63.75"/>
    <n v="71.25"/>
    <n v="86.25"/>
    <n v="52.5"/>
  </r>
  <r>
    <x v="4"/>
    <s v="J01XE01"/>
    <x v="13"/>
    <n v="25"/>
    <n v="33.75"/>
    <n v="33.75"/>
    <n v="67.5"/>
    <n v="60"/>
    <n v="61.25"/>
    <n v="45"/>
    <n v="71.25"/>
    <n v="45"/>
    <n v="90"/>
  </r>
  <r>
    <x v="33"/>
    <s v="J01DC02"/>
    <x v="28"/>
    <n v="2.52"/>
    <n v="1.26"/>
    <n v="1.26"/>
    <n v="0.84"/>
    <n v="10.5"/>
    <n v="0.84"/>
    <n v="22.62"/>
    <n v="70.689999999999969"/>
    <n v="13.28"/>
    <n v="13.28"/>
  </r>
  <r>
    <x v="17"/>
    <s v="J01CA04"/>
    <x v="10"/>
    <n v="160.62"/>
    <n v="74.64"/>
    <n v="146.65"/>
    <n v="210"/>
    <n v="188.66"/>
    <n v="98.66"/>
    <n v="158.66"/>
    <n v="70"/>
    <m/>
    <m/>
  </r>
  <r>
    <x v="13"/>
    <s v="J01DD04"/>
    <x v="20"/>
    <s v="0"/>
    <n v="40"/>
    <n v="55"/>
    <n v="60"/>
    <n v="110"/>
    <n v="40"/>
    <n v="150"/>
    <n v="70"/>
    <n v="160"/>
    <n v="90"/>
  </r>
  <r>
    <x v="20"/>
    <s v="J01DC02"/>
    <x v="28"/>
    <n v="35"/>
    <n v="44.18"/>
    <n v="26.68"/>
    <n v="11.68"/>
    <n v="58.75"/>
    <n v="43.75"/>
    <n v="20"/>
    <n v="70"/>
    <n v="25"/>
    <n v="30"/>
  </r>
  <r>
    <x v="32"/>
    <s v="J01CE02"/>
    <x v="3"/>
    <n v="20"/>
    <n v="98"/>
    <n v="300"/>
    <s v="0"/>
    <n v="84"/>
    <n v="16"/>
    <n v="70"/>
    <n v="70"/>
    <n v="210"/>
    <n v="20"/>
  </r>
  <r>
    <x v="28"/>
    <s v="J01CF02"/>
    <x v="1"/>
    <n v="90"/>
    <n v="15"/>
    <n v="20"/>
    <n v="5"/>
    <n v="20"/>
    <n v="35"/>
    <n v="35"/>
    <n v="70"/>
    <n v="20"/>
    <n v="90"/>
  </r>
  <r>
    <x v="25"/>
    <s v="J01CA08"/>
    <x v="2"/>
    <n v="103.33"/>
    <n v="50"/>
    <n v="80"/>
    <n v="60"/>
    <n v="90"/>
    <n v="40"/>
    <n v="100"/>
    <n v="66.69"/>
    <n v="70.03"/>
    <n v="60.03"/>
  </r>
  <r>
    <x v="24"/>
    <s v="J01CA08"/>
    <x v="2"/>
    <n v="26.66"/>
    <n v="79.98"/>
    <n v="79.98"/>
    <n v="13.34"/>
    <n v="96.66"/>
    <n v="33.33"/>
    <n v="33.33"/>
    <n v="66.66"/>
    <m/>
    <m/>
  </r>
  <r>
    <x v="11"/>
    <s v="J01CE01"/>
    <x v="11"/>
    <n v="109.93"/>
    <n v="111.61"/>
    <n v="106.6"/>
    <n v="174.93"/>
    <n v="133.28"/>
    <n v="77.759999999999991"/>
    <n v="99.960000000000008"/>
    <n v="66.64"/>
    <n v="208.3"/>
    <n v="91.63"/>
  </r>
  <r>
    <x v="20"/>
    <s v="J01CE02"/>
    <x v="3"/>
    <n v="64"/>
    <n v="52.75"/>
    <n v="56.5"/>
    <n v="165.25"/>
    <n v="116.75"/>
    <n v="122"/>
    <n v="845"/>
    <n v="66"/>
    <n v="196"/>
    <n v="169"/>
  </r>
  <r>
    <x v="20"/>
    <s v="J01CA01"/>
    <x v="27"/>
    <n v="3.34"/>
    <n v="3.34"/>
    <n v="36.659999999999997"/>
    <s v="0"/>
    <n v="23.32"/>
    <s v="0"/>
    <n v="10"/>
    <n v="65.02000000000001"/>
    <n v="9.99"/>
    <n v="59.95"/>
  </r>
  <r>
    <x v="29"/>
    <s v="J01FA10"/>
    <x v="25"/>
    <n v="23.31"/>
    <n v="60"/>
    <n v="10"/>
    <n v="65"/>
    <n v="40"/>
    <s v="0"/>
    <n v="20"/>
    <n v="65"/>
    <m/>
    <m/>
  </r>
  <r>
    <x v="4"/>
    <s v="J01CE01"/>
    <x v="11"/>
    <n v="169.92"/>
    <n v="74.97"/>
    <n v="128.27000000000001"/>
    <n v="61.650000000000013"/>
    <n v="144.41"/>
    <n v="108.3"/>
    <n v="149.96"/>
    <n v="63.87"/>
    <n v="213.84"/>
    <n v="199.93"/>
  </r>
  <r>
    <x v="19"/>
    <s v="J01CF05"/>
    <x v="9"/>
    <n v="23.75"/>
    <n v="19.38"/>
    <n v="24.5"/>
    <n v="15.64"/>
    <n v="55.640000000000008"/>
    <n v="53.76"/>
    <n v="60.64"/>
    <n v="63.780000000000008"/>
    <n v="75"/>
    <n v="60.02"/>
  </r>
  <r>
    <x v="17"/>
    <s v="J01GB01"/>
    <x v="29"/>
    <m/>
    <m/>
    <m/>
    <m/>
    <m/>
    <m/>
    <n v="43.290000000000013"/>
    <n v="63.269999999999968"/>
    <n v="53.279999999999987"/>
    <n v="53.279999999999987"/>
  </r>
  <r>
    <x v="3"/>
    <s v="J01XX09"/>
    <x v="19"/>
    <n v="22.5"/>
    <s v="0"/>
    <n v="230"/>
    <n v="110"/>
    <n v="5"/>
    <s v="0"/>
    <n v="125"/>
    <n v="62.5"/>
    <n v="7.5"/>
    <n v="212.34"/>
  </r>
  <r>
    <x v="6"/>
    <s v="J01XA01"/>
    <x v="22"/>
    <n v="10"/>
    <n v="29.5"/>
    <n v="33"/>
    <n v="64.75"/>
    <n v="126.5"/>
    <n v="56"/>
    <n v="178.75"/>
    <n v="62.5"/>
    <n v="25"/>
    <n v="117.5"/>
  </r>
  <r>
    <x v="17"/>
    <s v="J01DH02"/>
    <x v="14"/>
    <n v="41.75"/>
    <n v="45.09"/>
    <n v="56.78"/>
    <n v="48.429999999999993"/>
    <n v="46.76"/>
    <n v="55.11"/>
    <n v="26.72"/>
    <n v="61.790000000000028"/>
    <n v="40.08000000000002"/>
    <n v="65.13000000000001"/>
  </r>
  <r>
    <x v="20"/>
    <s v="J01MA12"/>
    <x v="7"/>
    <n v="84"/>
    <n v="96"/>
    <n v="63"/>
    <n v="73"/>
    <n v="75"/>
    <n v="56"/>
    <n v="141"/>
    <n v="61"/>
    <n v="122"/>
    <n v="68"/>
  </r>
  <r>
    <x v="19"/>
    <s v="J01XD01"/>
    <x v="17"/>
    <n v="40.020000000000003"/>
    <n v="46.69"/>
    <n v="40.020000000000003"/>
    <n v="60.03"/>
    <n v="33.35"/>
    <n v="20.010000000000002"/>
    <n v="33.35"/>
    <n v="60.030000000000008"/>
    <n v="26.68"/>
    <n v="33.35"/>
  </r>
  <r>
    <x v="21"/>
    <s v="J01CA04"/>
    <x v="10"/>
    <n v="65.31"/>
    <n v="3.34"/>
    <n v="65.010000000000005"/>
    <n v="60"/>
    <n v="103.34"/>
    <n v="20"/>
    <n v="70"/>
    <n v="60"/>
    <m/>
    <m/>
  </r>
  <r>
    <x v="17"/>
    <s v="J01DD04"/>
    <x v="20"/>
    <n v="10"/>
    <n v="10"/>
    <n v="50"/>
    <n v="30"/>
    <n v="30"/>
    <n v="60"/>
    <n v="50"/>
    <n v="60"/>
    <n v="70"/>
    <n v="100"/>
  </r>
  <r>
    <x v="14"/>
    <s v="J01DD04"/>
    <x v="20"/>
    <s v="0"/>
    <s v="0"/>
    <s v="0"/>
    <s v="0"/>
    <n v="60"/>
    <s v="0"/>
    <n v="20"/>
    <n v="60"/>
    <n v="20"/>
    <n v="10"/>
  </r>
  <r>
    <x v="28"/>
    <s v="J01DD04"/>
    <x v="20"/>
    <n v="20"/>
    <n v="25"/>
    <n v="25"/>
    <n v="10"/>
    <n v="20"/>
    <n v="20"/>
    <n v="20"/>
    <n v="60"/>
    <n v="50"/>
    <n v="55"/>
  </r>
  <r>
    <x v="19"/>
    <s v="J01AA02"/>
    <x v="4"/>
    <n v="40"/>
    <n v="65"/>
    <s v="0"/>
    <n v="10"/>
    <n v="60"/>
    <s v="0"/>
    <m/>
    <n v="60"/>
    <n v="30"/>
    <n v="120"/>
  </r>
  <r>
    <x v="0"/>
    <s v="J01CE02"/>
    <x v="3"/>
    <n v="208"/>
    <n v="49"/>
    <n v="148"/>
    <n v="98"/>
    <n v="89"/>
    <n v="40"/>
    <n v="20"/>
    <n v="60"/>
    <n v="50"/>
    <n v="40"/>
  </r>
  <r>
    <x v="6"/>
    <s v="J01CE02"/>
    <x v="3"/>
    <n v="113"/>
    <n v="108"/>
    <n v="98"/>
    <n v="49"/>
    <n v="89"/>
    <n v="60"/>
    <n v="20"/>
    <n v="60"/>
    <n v="55"/>
    <n v="75"/>
  </r>
  <r>
    <x v="20"/>
    <s v="J01XX08"/>
    <x v="30"/>
    <s v="0"/>
    <n v="10"/>
    <n v="25"/>
    <s v="0"/>
    <n v="15"/>
    <s v="0"/>
    <n v="15"/>
    <n v="60"/>
    <n v="15"/>
    <n v="15"/>
  </r>
  <r>
    <x v="10"/>
    <s v="J01XE01"/>
    <x v="13"/>
    <n v="56.25"/>
    <n v="101.25"/>
    <n v="78.75"/>
    <n v="130"/>
    <n v="78.75"/>
    <n v="45"/>
    <n v="60"/>
    <n v="60"/>
    <n v="48.75"/>
    <n v="78.75"/>
  </r>
  <r>
    <x v="9"/>
    <s v="J01CA08"/>
    <x v="2"/>
    <n v="103.35"/>
    <n v="116.7"/>
    <n v="143.35"/>
    <n v="116.69"/>
    <n v="73.34"/>
    <n v="70"/>
    <n v="80"/>
    <n v="60"/>
    <n v="110.04"/>
    <n v="120.06"/>
  </r>
  <r>
    <x v="11"/>
    <s v="J01XA01"/>
    <x v="22"/>
    <n v="22.5"/>
    <n v="62"/>
    <n v="65"/>
    <n v="57.5"/>
    <n v="48.5"/>
    <n v="29.5"/>
    <n v="65"/>
    <n v="60"/>
    <n v="97.5"/>
    <n v="80"/>
  </r>
  <r>
    <x v="11"/>
    <s v="J01FF01"/>
    <x v="15"/>
    <n v="115.74"/>
    <n v="119.1"/>
    <n v="113.25"/>
    <n v="117.4"/>
    <n v="59.97"/>
    <n v="71.63"/>
    <n v="139.94"/>
    <n v="59.97"/>
    <n v="125.86"/>
    <n v="97.410000000000025"/>
  </r>
  <r>
    <x v="29"/>
    <s v="J01CR02"/>
    <x v="12"/>
    <s v="0"/>
    <s v="0"/>
    <n v="40"/>
    <n v="90"/>
    <n v="55.010000000000012"/>
    <n v="80.02000000000001"/>
    <n v="21.67"/>
    <n v="59.68"/>
    <n v="16.34"/>
    <n v="33.340000000000003"/>
  </r>
  <r>
    <x v="1"/>
    <s v="J01MA12"/>
    <x v="7"/>
    <n v="216"/>
    <n v="149"/>
    <n v="44"/>
    <n v="35"/>
    <n v="92"/>
    <n v="37"/>
    <n v="38"/>
    <n v="59"/>
    <n v="125"/>
    <n v="104"/>
  </r>
  <r>
    <x v="0"/>
    <s v="J01DH51"/>
    <x v="26"/>
    <n v="42.5"/>
    <n v="80"/>
    <n v="85"/>
    <n v="70"/>
    <n v="70"/>
    <n v="110"/>
    <n v="10"/>
    <n v="57.5"/>
    <n v="30"/>
    <n v="40"/>
  </r>
  <r>
    <x v="19"/>
    <s v="J01GB01"/>
    <x v="29"/>
    <n v="34.130000000000003"/>
    <n v="33.299999999999997"/>
    <s v="0"/>
    <n v="6.66"/>
    <n v="6.66"/>
    <n v="16.649999999999999"/>
    <n v="43.31"/>
    <n v="56.61"/>
    <n v="73.259999999999991"/>
    <n v="29.97"/>
  </r>
  <r>
    <x v="3"/>
    <s v="J01FA01"/>
    <x v="24"/>
    <n v="50"/>
    <n v="113.5"/>
    <n v="147.5"/>
    <n v="87.5"/>
    <n v="99"/>
    <n v="27"/>
    <n v="37"/>
    <n v="56"/>
    <n v="39"/>
    <n v="129"/>
  </r>
  <r>
    <x v="34"/>
    <s v="J01MA02"/>
    <x v="6"/>
    <m/>
    <m/>
    <m/>
    <m/>
    <m/>
    <m/>
    <m/>
    <n v="55"/>
    <n v="110"/>
    <n v="70"/>
  </r>
  <r>
    <x v="20"/>
    <s v="J01CF02"/>
    <x v="1"/>
    <n v="90"/>
    <n v="50"/>
    <s v="0"/>
    <n v="40"/>
    <n v="25"/>
    <n v="90"/>
    <n v="20"/>
    <n v="55"/>
    <n v="80"/>
    <n v="115"/>
  </r>
  <r>
    <x v="9"/>
    <s v="J01EE01"/>
    <x v="8"/>
    <n v="55"/>
    <n v="75"/>
    <n v="150"/>
    <n v="107.5"/>
    <n v="125"/>
    <n v="57.5"/>
    <n v="102.5"/>
    <n v="55"/>
    <n v="125"/>
    <n v="75"/>
  </r>
  <r>
    <x v="20"/>
    <s v="J01FA01"/>
    <x v="24"/>
    <n v="25.5"/>
    <n v="35.5"/>
    <n v="54"/>
    <n v="59"/>
    <n v="50"/>
    <n v="35"/>
    <n v="27"/>
    <n v="54"/>
    <n v="35"/>
    <n v="47"/>
  </r>
  <r>
    <x v="21"/>
    <s v="J01GB01"/>
    <x v="29"/>
    <m/>
    <m/>
    <m/>
    <m/>
    <m/>
    <m/>
    <n v="73.259999999999977"/>
    <n v="53.279999999999987"/>
    <n v="73.259999999999977"/>
    <n v="69.929999999999978"/>
  </r>
  <r>
    <x v="13"/>
    <s v="J01EA01"/>
    <x v="23"/>
    <n v="60"/>
    <n v="48"/>
    <n v="10"/>
    <n v="82.5"/>
    <n v="144"/>
    <n v="143"/>
    <n v="129"/>
    <n v="53"/>
    <n v="171"/>
    <n v="126.8"/>
  </r>
  <r>
    <x v="9"/>
    <s v="J01DB05"/>
    <x v="21"/>
    <n v="160"/>
    <n v="75"/>
    <n v="75"/>
    <n v="100"/>
    <n v="115"/>
    <n v="75"/>
    <n v="25"/>
    <n v="52.5"/>
    <n v="30"/>
    <m/>
  </r>
  <r>
    <x v="7"/>
    <s v="J01XX09"/>
    <x v="19"/>
    <s v="0"/>
    <s v="0"/>
    <s v="0"/>
    <s v="0"/>
    <n v="135"/>
    <s v="0"/>
    <n v="65"/>
    <n v="52.5"/>
    <m/>
    <m/>
  </r>
  <r>
    <x v="12"/>
    <s v="J01XE01"/>
    <x v="13"/>
    <n v="37.5"/>
    <n v="71.25"/>
    <n v="67.5"/>
    <n v="30"/>
    <n v="33.75"/>
    <n v="22.5"/>
    <n v="15"/>
    <n v="52.5"/>
    <n v="52.5"/>
    <n v="37.5"/>
  </r>
  <r>
    <x v="10"/>
    <s v="J01CA01"/>
    <x v="27"/>
    <n v="48.35"/>
    <n v="3.34"/>
    <n v="13.36"/>
    <s v="0"/>
    <n v="23.38"/>
    <n v="6.68"/>
    <m/>
    <n v="51.7"/>
    <n v="3.34"/>
    <n v="3.34"/>
  </r>
  <r>
    <x v="25"/>
    <s v="J01XE01"/>
    <x v="13"/>
    <n v="36.25"/>
    <n v="43.75"/>
    <n v="20"/>
    <n v="33.75"/>
    <n v="27.5"/>
    <n v="51.25"/>
    <n v="2.5"/>
    <n v="51.25"/>
    <n v="26.25"/>
    <n v="51.25"/>
  </r>
  <r>
    <x v="3"/>
    <s v="J01FA10"/>
    <x v="25"/>
    <n v="4"/>
    <n v="100"/>
    <n v="100"/>
    <s v="0"/>
    <s v="0"/>
    <n v="350"/>
    <n v="300"/>
    <n v="50"/>
    <n v="50"/>
    <n v="400"/>
  </r>
  <r>
    <x v="9"/>
    <s v="J01MA02"/>
    <x v="6"/>
    <n v="20"/>
    <n v="50"/>
    <n v="60"/>
    <n v="70"/>
    <n v="70"/>
    <n v="40"/>
    <m/>
    <n v="50"/>
    <n v="100"/>
    <n v="60"/>
  </r>
  <r>
    <x v="35"/>
    <s v="J01AA02"/>
    <x v="4"/>
    <n v="250"/>
    <n v="190"/>
    <n v="140"/>
    <n v="80"/>
    <s v="0"/>
    <n v="70"/>
    <m/>
    <n v="50"/>
    <m/>
    <m/>
  </r>
  <r>
    <x v="13"/>
    <s v="J01AA04"/>
    <x v="31"/>
    <n v="25"/>
    <n v="100"/>
    <n v="75"/>
    <n v="50"/>
    <n v="50"/>
    <s v="0"/>
    <n v="50"/>
    <n v="50"/>
    <n v="100"/>
    <n v="100"/>
  </r>
  <r>
    <x v="29"/>
    <s v="J01MA14"/>
    <x v="16"/>
    <n v="10"/>
    <n v="40"/>
    <n v="10"/>
    <n v="20"/>
    <n v="20"/>
    <s v="0"/>
    <m/>
    <n v="50"/>
    <n v="40"/>
    <m/>
  </r>
  <r>
    <x v="14"/>
    <s v="J01XE01"/>
    <x v="13"/>
    <n v="3.75"/>
    <n v="3.75"/>
    <s v="0"/>
    <n v="61.25"/>
    <s v="0"/>
    <n v="50"/>
    <n v="75"/>
    <n v="50"/>
    <m/>
    <m/>
  </r>
  <r>
    <x v="17"/>
    <s v="J01EE01"/>
    <x v="8"/>
    <n v="25"/>
    <n v="25"/>
    <s v="0"/>
    <s v="0"/>
    <n v="100"/>
    <n v="50"/>
    <n v="50"/>
    <n v="50"/>
    <n v="50"/>
    <n v="75"/>
  </r>
  <r>
    <x v="8"/>
    <s v="J01GB01"/>
    <x v="29"/>
    <m/>
    <m/>
    <m/>
    <m/>
    <m/>
    <m/>
    <n v="59.94"/>
    <n v="49.949999999999989"/>
    <n v="76.59"/>
    <n v="26.63999999999999"/>
  </r>
  <r>
    <x v="20"/>
    <s v="J01CR05"/>
    <x v="0"/>
    <n v="81.509999999999991"/>
    <n v="32.89"/>
    <n v="180.18"/>
    <n v="2.86"/>
    <n v="91.52"/>
    <n v="94.38"/>
    <m/>
    <n v="48.62"/>
    <n v="40.04"/>
    <n v="37.18"/>
  </r>
  <r>
    <x v="9"/>
    <s v="J01CA01"/>
    <x v="27"/>
    <n v="9.99"/>
    <s v="0"/>
    <n v="29.97"/>
    <n v="49.949999999999989"/>
    <n v="39.959999999999987"/>
    <n v="46.61999999999999"/>
    <n v="53.28"/>
    <n v="46.61999999999999"/>
    <n v="43.289999999999992"/>
    <n v="43.289999999999978"/>
  </r>
  <r>
    <x v="36"/>
    <s v="J01GB01"/>
    <x v="29"/>
    <n v="33.299999999999997"/>
    <n v="33.299999999999997"/>
    <n v="33.299999999999997"/>
    <n v="29.97"/>
    <n v="49.95"/>
    <n v="49.949999999999989"/>
    <n v="49.95"/>
    <n v="46.61999999999999"/>
    <n v="49.949999999999982"/>
    <n v="39.959999999999987"/>
  </r>
  <r>
    <x v="13"/>
    <s v="J01CR05"/>
    <x v="0"/>
    <n v="90.94"/>
    <n v="220.22000000000011"/>
    <n v="274.56000000000012"/>
    <n v="102.96"/>
    <n v="82.94"/>
    <n v="25.74"/>
    <n v="62.92"/>
    <n v="45.76"/>
    <n v="37.18"/>
    <n v="48.62"/>
  </r>
  <r>
    <x v="20"/>
    <s v="J01FA10"/>
    <x v="25"/>
    <s v="0"/>
    <s v="0"/>
    <s v="0"/>
    <n v="40"/>
    <n v="10"/>
    <n v="10"/>
    <m/>
    <n v="45"/>
    <n v="30"/>
    <n v="45"/>
  </r>
  <r>
    <x v="27"/>
    <s v="J01DD01"/>
    <x v="5"/>
    <n v="82.5"/>
    <n v="130"/>
    <n v="120"/>
    <n v="102.5"/>
    <n v="67.5"/>
    <n v="65"/>
    <n v="65"/>
    <n v="45"/>
    <n v="75"/>
    <n v="105"/>
  </r>
  <r>
    <x v="11"/>
    <s v="J01CE02"/>
    <x v="3"/>
    <n v="110"/>
    <n v="45"/>
    <n v="90"/>
    <n v="90"/>
    <n v="45"/>
    <n v="45"/>
    <n v="90"/>
    <n v="45"/>
    <n v="45"/>
    <n v="45"/>
  </r>
  <r>
    <x v="27"/>
    <s v="J01CF05"/>
    <x v="9"/>
    <n v="30"/>
    <n v="45"/>
    <n v="15"/>
    <n v="30"/>
    <n v="105"/>
    <n v="15"/>
    <m/>
    <n v="45"/>
    <n v="45"/>
    <n v="42"/>
  </r>
  <r>
    <x v="21"/>
    <s v="J01CE01"/>
    <x v="11"/>
    <n v="74.97"/>
    <n v="53.31"/>
    <n v="98.29000000000002"/>
    <n v="133.28"/>
    <n v="119.41"/>
    <n v="77.759999999999991"/>
    <n v="55.54"/>
    <n v="44.429999999999993"/>
    <n v="83.32"/>
    <n v="105.52"/>
  </r>
  <r>
    <x v="6"/>
    <s v="J01CA04"/>
    <x v="10"/>
    <n v="24"/>
    <s v="0"/>
    <s v="0"/>
    <s v="0"/>
    <s v="0"/>
    <s v="0"/>
    <n v="30"/>
    <n v="44"/>
    <n v="64"/>
    <n v="15"/>
  </r>
  <r>
    <x v="0"/>
    <s v="J01FA09"/>
    <x v="18"/>
    <n v="48"/>
    <n v="48"/>
    <n v="20"/>
    <n v="180"/>
    <n v="61"/>
    <n v="42"/>
    <n v="42"/>
    <n v="42"/>
    <n v="84"/>
    <n v="147"/>
  </r>
  <r>
    <x v="13"/>
    <s v="J01GB03"/>
    <x v="32"/>
    <n v="23.38"/>
    <n v="38.409999999999997"/>
    <n v="55.11"/>
    <s v="0"/>
    <s v="0"/>
    <n v="35.07"/>
    <n v="45.09"/>
    <n v="40.080000000000013"/>
    <n v="53.44"/>
    <n v="33.4"/>
  </r>
  <r>
    <x v="28"/>
    <s v="J01CR05"/>
    <x v="0"/>
    <n v="22.88"/>
    <n v="34.32"/>
    <n v="40.04"/>
    <n v="40.04"/>
    <n v="48.62"/>
    <n v="40.04"/>
    <n v="54.34"/>
    <n v="40.04"/>
    <n v="41.47"/>
    <n v="50.05"/>
  </r>
  <r>
    <x v="21"/>
    <s v="J01CR02"/>
    <x v="12"/>
    <s v="0"/>
    <n v="40"/>
    <n v="20"/>
    <n v="10"/>
    <n v="10"/>
    <n v="10"/>
    <n v="20"/>
    <n v="40"/>
    <m/>
    <m/>
  </r>
  <r>
    <x v="27"/>
    <s v="J01CR02"/>
    <x v="12"/>
    <n v="50"/>
    <n v="70"/>
    <n v="20"/>
    <n v="40"/>
    <n v="30"/>
    <n v="20"/>
    <n v="60"/>
    <n v="40"/>
    <n v="40"/>
    <n v="100"/>
  </r>
  <r>
    <x v="10"/>
    <s v="J01DD04"/>
    <x v="20"/>
    <n v="10"/>
    <n v="20"/>
    <s v="0"/>
    <n v="15"/>
    <n v="25"/>
    <s v="0"/>
    <n v="10"/>
    <n v="40"/>
    <n v="35"/>
    <m/>
  </r>
  <r>
    <x v="21"/>
    <s v="J01MA02"/>
    <x v="6"/>
    <n v="60"/>
    <n v="260"/>
    <n v="80"/>
    <n v="160"/>
    <n v="180"/>
    <n v="100"/>
    <n v="40"/>
    <n v="40"/>
    <n v="160"/>
    <n v="120"/>
  </r>
  <r>
    <x v="22"/>
    <s v="J01FF01"/>
    <x v="15"/>
    <n v="82"/>
    <n v="55.5"/>
    <n v="5"/>
    <n v="48"/>
    <s v="0"/>
    <n v="62.5"/>
    <m/>
    <n v="40"/>
    <n v="16"/>
    <n v="8"/>
  </r>
  <r>
    <x v="13"/>
    <s v="J01XX08"/>
    <x v="30"/>
    <s v="0"/>
    <s v="0"/>
    <n v="10"/>
    <n v="10"/>
    <n v="20"/>
    <n v="10"/>
    <n v="25"/>
    <n v="40"/>
    <n v="30"/>
    <n v="15"/>
  </r>
  <r>
    <x v="3"/>
    <s v="J01GB01"/>
    <x v="29"/>
    <n v="9.99"/>
    <s v="0"/>
    <n v="6.66"/>
    <s v="0"/>
    <n v="13.32"/>
    <n v="26.64"/>
    <n v="63.27"/>
    <n v="39.959999999999987"/>
    <n v="123.21"/>
    <n v="149.86000000000001"/>
  </r>
  <r>
    <x v="4"/>
    <s v="J01GB01"/>
    <x v="29"/>
    <m/>
    <m/>
    <m/>
    <m/>
    <m/>
    <m/>
    <n v="49.95"/>
    <n v="39.959999999999987"/>
    <n v="26.64"/>
    <n v="29.97"/>
  </r>
  <r>
    <x v="13"/>
    <s v="J01FA01"/>
    <x v="24"/>
    <n v="44.5"/>
    <n v="146"/>
    <n v="160"/>
    <n v="132"/>
    <n v="165"/>
    <n v="139"/>
    <n v="44"/>
    <n v="38"/>
    <n v="116"/>
    <n v="130"/>
  </r>
  <r>
    <x v="10"/>
    <s v="J01FA01"/>
    <x v="24"/>
    <n v="10"/>
    <n v="6"/>
    <n v="37"/>
    <n v="22"/>
    <n v="56"/>
    <n v="15"/>
    <m/>
    <n v="38"/>
    <n v="49"/>
    <n v="40"/>
  </r>
  <r>
    <x v="8"/>
    <s v="J01EE01"/>
    <x v="8"/>
    <n v="27.5"/>
    <n v="55"/>
    <n v="10"/>
    <n v="7.5"/>
    <n v="10"/>
    <n v="57.5"/>
    <n v="55"/>
    <n v="37.5"/>
    <n v="107.5"/>
    <n v="12.5"/>
  </r>
  <r>
    <x v="0"/>
    <s v="J01GB01"/>
    <x v="29"/>
    <m/>
    <m/>
    <m/>
    <m/>
    <m/>
    <m/>
    <n v="23.31"/>
    <n v="36.630000000000003"/>
    <n v="36.630000000000003"/>
    <n v="36.630000000000003"/>
  </r>
  <r>
    <x v="13"/>
    <s v="J01DC02"/>
    <x v="28"/>
    <n v="5"/>
    <n v="12.5"/>
    <n v="37.5"/>
    <n v="21.25"/>
    <n v="30"/>
    <n v="18.75"/>
    <n v="56.25"/>
    <n v="35"/>
    <n v="35"/>
    <n v="37.5"/>
  </r>
  <r>
    <x v="29"/>
    <s v="J01FA09"/>
    <x v="18"/>
    <s v="0"/>
    <n v="20"/>
    <n v="21"/>
    <n v="14"/>
    <n v="35"/>
    <n v="61"/>
    <n v="21"/>
    <n v="35"/>
    <m/>
    <m/>
  </r>
  <r>
    <x v="20"/>
    <s v="J01FF01"/>
    <x v="15"/>
    <n v="52.5"/>
    <n v="62.46"/>
    <n v="36.659999999999997"/>
    <n v="23.31"/>
    <n v="85.81"/>
    <n v="34.979999999999997"/>
    <n v="96.61"/>
    <n v="34.979999999999997"/>
    <n v="77.53"/>
    <n v="77.56"/>
  </r>
  <r>
    <x v="17"/>
    <s v="J01XD01"/>
    <x v="17"/>
    <n v="20"/>
    <n v="60"/>
    <n v="163.36000000000001"/>
    <n v="50.010000000000012"/>
    <n v="10"/>
    <n v="36.67"/>
    <n v="16.670000000000002"/>
    <n v="33.340000000000003"/>
    <n v="30.01"/>
    <m/>
  </r>
  <r>
    <x v="5"/>
    <s v="J01XD01"/>
    <x v="17"/>
    <n v="23.34"/>
    <n v="23.34"/>
    <n v="66.69"/>
    <n v="30"/>
    <n v="73.349999999999994"/>
    <n v="16.670000000000002"/>
    <n v="26.67"/>
    <n v="33.340000000000003"/>
    <n v="40.01"/>
    <n v="40.010000000000012"/>
  </r>
  <r>
    <x v="13"/>
    <s v="J01CA01"/>
    <x v="27"/>
    <n v="13.32"/>
    <n v="13.34"/>
    <n v="28.32"/>
    <n v="48.34"/>
    <n v="30"/>
    <n v="38.31"/>
    <n v="91.66"/>
    <n v="33.33"/>
    <n v="46.63"/>
    <n v="56.66"/>
  </r>
  <r>
    <x v="20"/>
    <s v="J01CE01"/>
    <x v="11"/>
    <n v="119.93"/>
    <n v="74.97"/>
    <n v="53.3"/>
    <n v="24.99"/>
    <n v="158.29"/>
    <n v="58.31"/>
    <n v="58.35"/>
    <n v="33.33"/>
    <n v="138.88"/>
    <n v="47.209999999999987"/>
  </r>
  <r>
    <x v="27"/>
    <s v="J01CA01"/>
    <x v="27"/>
    <n v="34.97"/>
    <n v="53.279999999999987"/>
    <n v="46.61999999999999"/>
    <n v="39.959999999999987"/>
    <n v="46.61999999999999"/>
    <n v="33.299999999999997"/>
    <n v="39.96"/>
    <n v="33.299999999999997"/>
    <n v="33.299999999999997"/>
    <n v="33.299999999999997"/>
  </r>
  <r>
    <x v="10"/>
    <s v="J01GB01"/>
    <x v="29"/>
    <s v="0"/>
    <n v="62.67"/>
    <n v="13.34"/>
    <s v="0"/>
    <n v="26.68"/>
    <n v="33.349999999999987"/>
    <n v="39.96"/>
    <n v="33.299999999999997"/>
    <n v="43.289999999999992"/>
    <n v="13.32"/>
  </r>
  <r>
    <x v="12"/>
    <s v="J01GB01"/>
    <x v="29"/>
    <m/>
    <m/>
    <m/>
    <m/>
    <m/>
    <m/>
    <n v="59.94"/>
    <n v="33.299999999999997"/>
    <n v="83.249999999999972"/>
    <m/>
  </r>
  <r>
    <x v="5"/>
    <s v="J01MA12"/>
    <x v="7"/>
    <n v="40"/>
    <n v="70"/>
    <n v="96"/>
    <n v="34"/>
    <n v="44"/>
    <n v="19"/>
    <n v="28"/>
    <n v="33"/>
    <n v="120"/>
    <n v="60"/>
  </r>
  <r>
    <x v="0"/>
    <s v="J01DB05"/>
    <x v="21"/>
    <n v="43.5"/>
    <n v="52.5"/>
    <n v="122.5"/>
    <n v="50"/>
    <n v="68"/>
    <n v="33.5"/>
    <n v="37.5"/>
    <n v="32.5"/>
    <n v="23.5"/>
    <n v="30"/>
  </r>
  <r>
    <x v="3"/>
    <s v="J01DH51"/>
    <x v="26"/>
    <n v="22.5"/>
    <n v="7.5"/>
    <n v="40"/>
    <n v="22.5"/>
    <s v="0"/>
    <n v="7.5"/>
    <n v="7.5"/>
    <n v="32.5"/>
    <n v="15"/>
    <n v="20"/>
  </r>
  <r>
    <x v="27"/>
    <s v="J01FF01"/>
    <x v="15"/>
    <n v="41.64"/>
    <n v="57.48"/>
    <n v="13.32"/>
    <n v="67.63"/>
    <n v="63.3"/>
    <n v="23.31"/>
    <n v="38.31"/>
    <n v="32.489999999999988"/>
    <n v="38.369999999999997"/>
    <n v="32.52000000000001"/>
  </r>
  <r>
    <x v="19"/>
    <s v="J01FF01"/>
    <x v="15"/>
    <n v="45.78"/>
    <n v="48.3"/>
    <n v="29.64"/>
    <n v="21.98"/>
    <n v="24.98"/>
    <n v="24.98"/>
    <n v="62.29"/>
    <n v="32.32"/>
    <n v="67.230000000000018"/>
    <n v="55.400000000000013"/>
  </r>
  <r>
    <x v="21"/>
    <s v="J01EA01"/>
    <x v="23"/>
    <n v="60"/>
    <n v="16"/>
    <s v="0"/>
    <n v="16"/>
    <s v="0"/>
    <n v="16"/>
    <n v="16"/>
    <n v="32"/>
    <m/>
    <m/>
  </r>
  <r>
    <x v="37"/>
    <s v="J01CA04"/>
    <x v="10"/>
    <n v="9.33"/>
    <s v="0"/>
    <n v="9.33"/>
    <n v="9.33"/>
    <s v="0"/>
    <n v="18.66"/>
    <n v="9.33"/>
    <n v="30"/>
    <m/>
    <m/>
  </r>
  <r>
    <x v="31"/>
    <s v="J01CR02"/>
    <x v="12"/>
    <n v="33.340000000000003"/>
    <n v="21.67"/>
    <s v="0"/>
    <n v="20"/>
    <n v="30"/>
    <n v="10"/>
    <n v="10"/>
    <n v="30"/>
    <m/>
    <m/>
  </r>
  <r>
    <x v="2"/>
    <s v="J01CR02"/>
    <x v="12"/>
    <n v="20"/>
    <n v="40"/>
    <n v="53.33"/>
    <n v="40"/>
    <n v="30"/>
    <n v="20"/>
    <n v="10"/>
    <n v="30"/>
    <m/>
    <m/>
  </r>
  <r>
    <x v="11"/>
    <s v="J01DB05"/>
    <x v="21"/>
    <s v="0"/>
    <n v="25"/>
    <n v="25"/>
    <n v="25"/>
    <s v="0"/>
    <n v="50"/>
    <m/>
    <n v="30"/>
    <n v="10"/>
    <n v="15"/>
  </r>
  <r>
    <x v="31"/>
    <s v="J01MA02"/>
    <x v="6"/>
    <n v="20"/>
    <n v="20"/>
    <n v="30"/>
    <n v="30"/>
    <n v="20"/>
    <n v="30"/>
    <n v="20"/>
    <n v="30"/>
    <n v="20"/>
    <m/>
  </r>
  <r>
    <x v="32"/>
    <s v="J01MA02"/>
    <x v="6"/>
    <n v="10"/>
    <n v="50"/>
    <s v="0"/>
    <n v="40"/>
    <n v="50"/>
    <n v="37"/>
    <m/>
    <n v="30"/>
    <n v="10"/>
    <m/>
  </r>
  <r>
    <x v="25"/>
    <s v="J01MA02"/>
    <x v="6"/>
    <n v="40"/>
    <n v="20"/>
    <n v="30"/>
    <n v="10"/>
    <n v="20"/>
    <n v="30"/>
    <n v="20"/>
    <n v="30"/>
    <n v="35"/>
    <n v="10"/>
  </r>
  <r>
    <x v="38"/>
    <s v="J01AA02"/>
    <x v="4"/>
    <n v="30"/>
    <n v="30"/>
    <n v="100"/>
    <s v="0"/>
    <n v="100"/>
    <s v="0"/>
    <m/>
    <n v="30"/>
    <n v="100"/>
    <m/>
  </r>
  <r>
    <x v="31"/>
    <s v="J01CE02"/>
    <x v="3"/>
    <s v="0"/>
    <n v="133"/>
    <n v="98"/>
    <n v="15"/>
    <n v="89"/>
    <n v="80"/>
    <n v="70"/>
    <n v="30"/>
    <n v="80"/>
    <n v="30"/>
  </r>
  <r>
    <x v="3"/>
    <s v="J01XX08"/>
    <x v="30"/>
    <n v="140"/>
    <n v="45"/>
    <n v="40"/>
    <n v="70"/>
    <n v="35"/>
    <n v="225"/>
    <n v="85"/>
    <n v="30"/>
    <n v="115"/>
    <n v="40"/>
  </r>
  <r>
    <x v="13"/>
    <s v="J01CA08"/>
    <x v="2"/>
    <n v="80"/>
    <n v="120"/>
    <n v="70"/>
    <n v="20"/>
    <n v="26.68"/>
    <n v="40"/>
    <m/>
    <n v="30"/>
    <n v="33.340000000000003"/>
    <n v="20.010000000000002"/>
  </r>
  <r>
    <x v="20"/>
    <s v="J01CA08"/>
    <x v="2"/>
    <n v="70"/>
    <n v="20"/>
    <n v="60"/>
    <n v="50"/>
    <n v="60"/>
    <n v="60"/>
    <n v="10"/>
    <n v="30"/>
    <n v="66.7"/>
    <m/>
  </r>
  <r>
    <x v="1"/>
    <s v="J01EE01"/>
    <x v="8"/>
    <n v="65"/>
    <n v="212.5"/>
    <n v="72.5"/>
    <n v="65"/>
    <n v="50"/>
    <n v="60"/>
    <n v="42.5"/>
    <n v="30"/>
    <n v="82.5"/>
    <n v="42.5"/>
  </r>
  <r>
    <x v="19"/>
    <s v="J01EE01"/>
    <x v="8"/>
    <n v="17.5"/>
    <n v="32.5"/>
    <n v="17.5"/>
    <n v="7.5"/>
    <n v="7.5"/>
    <n v="35"/>
    <n v="20"/>
    <n v="30"/>
    <n v="12.5"/>
    <n v="20"/>
  </r>
  <r>
    <x v="20"/>
    <s v="J01XA01"/>
    <x v="22"/>
    <n v="33.25"/>
    <n v="41.25"/>
    <n v="20"/>
    <n v="20.5"/>
    <n v="59.25"/>
    <n v="23.25"/>
    <n v="59.5"/>
    <n v="30"/>
    <n v="58.75"/>
    <n v="41.25"/>
  </r>
  <r>
    <x v="29"/>
    <s v="J01CA04"/>
    <x v="10"/>
    <n v="11.69"/>
    <n v="6.68"/>
    <n v="16.7"/>
    <s v="0"/>
    <n v="3.34"/>
    <s v="0"/>
    <m/>
    <n v="29.33"/>
    <n v="10.67"/>
    <n v="32.01"/>
  </r>
  <r>
    <x v="22"/>
    <s v="J01XE01"/>
    <x v="13"/>
    <n v="320"/>
    <n v="126.25"/>
    <n v="101.25"/>
    <n v="51.25"/>
    <n v="81.25"/>
    <n v="78.75"/>
    <n v="75"/>
    <n v="27.5"/>
    <n v="3.75"/>
    <n v="50"/>
  </r>
  <r>
    <x v="5"/>
    <s v="J01EE01"/>
    <x v="8"/>
    <n v="102.5"/>
    <n v="45"/>
    <n v="90"/>
    <n v="37.5"/>
    <n v="25"/>
    <n v="55"/>
    <n v="47.5"/>
    <n v="27.5"/>
    <n v="37.5"/>
    <n v="20"/>
  </r>
  <r>
    <x v="8"/>
    <s v="J01XD01"/>
    <x v="17"/>
    <s v="0"/>
    <n v="10"/>
    <n v="6.67"/>
    <n v="6.67"/>
    <n v="6.67"/>
    <s v="0"/>
    <n v="13.34"/>
    <n v="26.68"/>
    <n v="6.67"/>
    <m/>
  </r>
  <r>
    <x v="3"/>
    <s v="J01XD01"/>
    <x v="17"/>
    <n v="13.34"/>
    <n v="33.340000000000003"/>
    <n v="40.01"/>
    <n v="23.34"/>
    <n v="16.670000000000002"/>
    <n v="23.34"/>
    <n v="40.010000000000012"/>
    <n v="26.67"/>
    <n v="33.340000000000003"/>
    <n v="46.67"/>
  </r>
  <r>
    <x v="29"/>
    <s v="J01CA01"/>
    <x v="27"/>
    <s v="0"/>
    <n v="16.649999999999999"/>
    <n v="18.34"/>
    <s v="0"/>
    <n v="13.32"/>
    <s v="0"/>
    <m/>
    <n v="25"/>
    <n v="40"/>
    <m/>
  </r>
  <r>
    <x v="21"/>
    <s v="J01DB05"/>
    <x v="21"/>
    <n v="20"/>
    <n v="10"/>
    <n v="25"/>
    <n v="25"/>
    <n v="35"/>
    <n v="10"/>
    <n v="20"/>
    <n v="25"/>
    <n v="15"/>
    <n v="30"/>
  </r>
  <r>
    <x v="17"/>
    <s v="J01XE01"/>
    <x v="13"/>
    <n v="26.25"/>
    <s v="0"/>
    <n v="50"/>
    <n v="50"/>
    <n v="50"/>
    <n v="25"/>
    <n v="25"/>
    <n v="25"/>
    <n v="25"/>
    <n v="25"/>
  </r>
  <r>
    <x v="24"/>
    <s v="J01XE01"/>
    <x v="13"/>
    <n v="15"/>
    <n v="52.5"/>
    <n v="50"/>
    <n v="26.25"/>
    <n v="25"/>
    <n v="25"/>
    <m/>
    <n v="25"/>
    <n v="25"/>
    <n v="25"/>
  </r>
  <r>
    <x v="27"/>
    <s v="J01EE01"/>
    <x v="8"/>
    <n v="25"/>
    <n v="75"/>
    <n v="32.5"/>
    <n v="50"/>
    <n v="75"/>
    <n v="50"/>
    <m/>
    <n v="25"/>
    <n v="50"/>
    <n v="75"/>
  </r>
  <r>
    <x v="5"/>
    <s v="J01XA01"/>
    <x v="22"/>
    <n v="6.5"/>
    <n v="12"/>
    <n v="3"/>
    <n v="6.5"/>
    <n v="16.5"/>
    <n v="6"/>
    <n v="20"/>
    <n v="25"/>
    <n v="15"/>
    <n v="5"/>
  </r>
  <r>
    <x v="20"/>
    <s v="J01EA01"/>
    <x v="23"/>
    <s v="0"/>
    <n v="72.5"/>
    <n v="16"/>
    <n v="89"/>
    <n v="48"/>
    <n v="80"/>
    <n v="122"/>
    <n v="24"/>
    <n v="57"/>
    <n v="57"/>
  </r>
  <r>
    <x v="20"/>
    <s v="J01XX09"/>
    <x v="19"/>
    <s v="0"/>
    <s v="0"/>
    <s v="0"/>
    <n v="13.75"/>
    <s v="0"/>
    <n v="23.75"/>
    <n v="10"/>
    <n v="23.75"/>
    <n v="25"/>
    <n v="32.5"/>
  </r>
  <r>
    <x v="19"/>
    <s v="J01XA01"/>
    <x v="22"/>
    <n v="5"/>
    <n v="28.75"/>
    <n v="42.25"/>
    <n v="7"/>
    <n v="14.5"/>
    <n v="16.25"/>
    <n v="22.5"/>
    <n v="23.75"/>
    <n v="46.25"/>
    <n v="21.25"/>
  </r>
  <r>
    <x v="20"/>
    <s v="J01XD01"/>
    <x v="17"/>
    <n v="20"/>
    <n v="33.35"/>
    <n v="66.680000000000007"/>
    <n v="20.010000000000002"/>
    <n v="6.67"/>
    <n v="16.670000000000002"/>
    <n v="20.010000000000002"/>
    <n v="23.34"/>
    <n v="23.34"/>
    <n v="6.67"/>
  </r>
  <r>
    <x v="13"/>
    <s v="J01DH03"/>
    <x v="33"/>
    <s v="0"/>
    <s v="0"/>
    <n v="15"/>
    <n v="17"/>
    <n v="23"/>
    <n v="64"/>
    <n v="47"/>
    <n v="23"/>
    <n v="70"/>
    <n v="10"/>
  </r>
  <r>
    <x v="2"/>
    <s v="J01FF01"/>
    <x v="15"/>
    <n v="18.75"/>
    <n v="7.5"/>
    <n v="3.75"/>
    <n v="50"/>
    <n v="27.5"/>
    <n v="20"/>
    <n v="11.5"/>
    <n v="23"/>
    <n v="28"/>
    <n v="32.25"/>
  </r>
  <r>
    <x v="10"/>
    <s v="J01XX09"/>
    <x v="19"/>
    <s v="0"/>
    <s v="0"/>
    <s v="0"/>
    <s v="0"/>
    <s v="0"/>
    <n v="53.75"/>
    <m/>
    <n v="22.5"/>
    <m/>
    <m/>
  </r>
  <r>
    <x v="19"/>
    <s v="J01CA01"/>
    <x v="27"/>
    <n v="16.7"/>
    <n v="23.36"/>
    <n v="16.690000000000001"/>
    <n v="3.34"/>
    <n v="16.7"/>
    <n v="6.68"/>
    <n v="3.34"/>
    <n v="20.04"/>
    <n v="10.02"/>
    <n v="5.01"/>
  </r>
  <r>
    <x v="39"/>
    <s v="J01CA04"/>
    <x v="10"/>
    <n v="9.33"/>
    <n v="27.99"/>
    <s v="0"/>
    <n v="18.66"/>
    <s v="0"/>
    <n v="27.99"/>
    <n v="24.33"/>
    <n v="20"/>
    <n v="8.33"/>
    <n v="21.31"/>
  </r>
  <r>
    <x v="9"/>
    <s v="J01CR02"/>
    <x v="12"/>
    <s v="0"/>
    <s v="0"/>
    <s v="0"/>
    <s v="0"/>
    <s v="0"/>
    <n v="30"/>
    <n v="30"/>
    <n v="20"/>
    <n v="40"/>
    <n v="20"/>
  </r>
  <r>
    <x v="8"/>
    <s v="J01CR02"/>
    <x v="12"/>
    <n v="26.66"/>
    <n v="40"/>
    <n v="10"/>
    <n v="30"/>
    <s v="0"/>
    <n v="30"/>
    <n v="30"/>
    <n v="20"/>
    <n v="10"/>
    <n v="50"/>
  </r>
  <r>
    <x v="1"/>
    <s v="J01MA02"/>
    <x v="6"/>
    <n v="55"/>
    <n v="70"/>
    <n v="10"/>
    <n v="5"/>
    <n v="20"/>
    <n v="10"/>
    <n v="10"/>
    <n v="20"/>
    <n v="20"/>
    <m/>
  </r>
  <r>
    <x v="29"/>
    <s v="J01FA01"/>
    <x v="24"/>
    <n v="38"/>
    <n v="17.5"/>
    <n v="14"/>
    <n v="17"/>
    <n v="23.5"/>
    <n v="19"/>
    <n v="10"/>
    <n v="20"/>
    <n v="23"/>
    <n v="30"/>
  </r>
  <r>
    <x v="40"/>
    <s v="J01CE02"/>
    <x v="3"/>
    <s v="0"/>
    <s v="0"/>
    <s v="0"/>
    <s v="0"/>
    <s v="0"/>
    <n v="20"/>
    <m/>
    <n v="20"/>
    <n v="220"/>
    <m/>
  </r>
  <r>
    <x v="10"/>
    <s v="J01MA14"/>
    <x v="16"/>
    <n v="10"/>
    <n v="40"/>
    <s v="0"/>
    <s v="0"/>
    <n v="34"/>
    <n v="20"/>
    <n v="10"/>
    <n v="20"/>
    <n v="20"/>
    <m/>
  </r>
  <r>
    <x v="3"/>
    <s v="J01CA08"/>
    <x v="2"/>
    <n v="40"/>
    <n v="40"/>
    <n v="40"/>
    <n v="40"/>
    <n v="20"/>
    <n v="20"/>
    <n v="10"/>
    <n v="20"/>
    <n v="46.69"/>
    <n v="80.040000000000006"/>
  </r>
  <r>
    <x v="19"/>
    <s v="J01AA12"/>
    <x v="34"/>
    <s v="0"/>
    <s v="0"/>
    <s v="0"/>
    <n v="10"/>
    <s v="0"/>
    <s v="0"/>
    <n v="10"/>
    <n v="20"/>
    <m/>
    <m/>
  </r>
  <r>
    <x v="12"/>
    <s v="J01XA01"/>
    <x v="22"/>
    <n v="8.25"/>
    <n v="43.75"/>
    <n v="7.5"/>
    <n v="8.75"/>
    <n v="7.75"/>
    <n v="6.5"/>
    <n v="20"/>
    <n v="20"/>
    <n v="32.5"/>
    <n v="25"/>
  </r>
  <r>
    <x v="20"/>
    <s v="J01DH02"/>
    <x v="14"/>
    <n v="59.989999999999988"/>
    <n v="79.92"/>
    <n v="23.34"/>
    <n v="28.33"/>
    <n v="61.67"/>
    <n v="31.67"/>
    <n v="133.43"/>
    <n v="19.98"/>
    <n v="96.589999999999989"/>
    <n v="136.59"/>
  </r>
  <r>
    <x v="8"/>
    <s v="J01DH02"/>
    <x v="14"/>
    <n v="6.66"/>
    <n v="81.61999999999999"/>
    <n v="29.98"/>
    <n v="28.32"/>
    <n v="6.66"/>
    <n v="19.989999999999998"/>
    <n v="26.64"/>
    <n v="19.98"/>
    <n v="39.96"/>
    <n v="19.98"/>
  </r>
  <r>
    <x v="1"/>
    <s v="J01GB01"/>
    <x v="29"/>
    <m/>
    <m/>
    <m/>
    <m/>
    <m/>
    <m/>
    <n v="29.97"/>
    <n v="19.98"/>
    <n v="23.31"/>
    <n v="9.99"/>
  </r>
  <r>
    <x v="41"/>
    <s v="J01CA04"/>
    <x v="10"/>
    <n v="27.99"/>
    <n v="37.32"/>
    <n v="18.66"/>
    <n v="18.66"/>
    <n v="9.33"/>
    <n v="19.329999999999998"/>
    <n v="41.989999999999988"/>
    <n v="18.66"/>
    <n v="57.680000000000007"/>
    <n v="10.67"/>
  </r>
  <r>
    <x v="29"/>
    <s v="J01MA12"/>
    <x v="7"/>
    <n v="56"/>
    <n v="46"/>
    <n v="40"/>
    <n v="47"/>
    <n v="32"/>
    <n v="3"/>
    <n v="47"/>
    <n v="18"/>
    <n v="15"/>
    <n v="9"/>
  </r>
  <r>
    <x v="8"/>
    <s v="J01MA12"/>
    <x v="7"/>
    <n v="37"/>
    <n v="65"/>
    <n v="33"/>
    <n v="37"/>
    <n v="48"/>
    <n v="10"/>
    <n v="30"/>
    <n v="18"/>
    <n v="37"/>
    <n v="14"/>
  </r>
  <r>
    <x v="22"/>
    <s v="J01DB05"/>
    <x v="21"/>
    <n v="22.5"/>
    <n v="7.5"/>
    <n v="22.5"/>
    <n v="10"/>
    <n v="5"/>
    <n v="15"/>
    <n v="12.5"/>
    <n v="17.5"/>
    <m/>
    <m/>
  </r>
  <r>
    <x v="10"/>
    <s v="J01DD02"/>
    <x v="35"/>
    <n v="106.25"/>
    <n v="45"/>
    <n v="50"/>
    <n v="60"/>
    <n v="5"/>
    <s v="0"/>
    <n v="2.5"/>
    <n v="17.5"/>
    <n v="22.5"/>
    <m/>
  </r>
  <r>
    <x v="29"/>
    <s v="J01XA01"/>
    <x v="22"/>
    <n v="17.5"/>
    <n v="15"/>
    <n v="7.5"/>
    <n v="8"/>
    <n v="25"/>
    <s v="0"/>
    <n v="30"/>
    <n v="17.5"/>
    <n v="1.25"/>
    <n v="10"/>
  </r>
  <r>
    <x v="28"/>
    <s v="J01CE01"/>
    <x v="11"/>
    <n v="40.06"/>
    <n v="53.38"/>
    <n v="35.049999999999997"/>
    <n v="59.55"/>
    <n v="70.069999999999993"/>
    <n v="46.18"/>
    <n v="30.61"/>
    <n v="17.25"/>
    <n v="30.04000000000001"/>
    <n v="29.489999999999991"/>
  </r>
  <r>
    <x v="29"/>
    <s v="J01CE01"/>
    <x v="11"/>
    <n v="56.64"/>
    <n v="92.19"/>
    <n v="116.62"/>
    <n v="66.650000000000006"/>
    <n v="149.94"/>
    <n v="133.28"/>
    <n v="8.34"/>
    <n v="16.68"/>
    <n v="27.8"/>
    <n v="13.9"/>
  </r>
  <r>
    <x v="27"/>
    <s v="J01XD01"/>
    <x v="17"/>
    <n v="76.69"/>
    <n v="33.340000000000003"/>
    <n v="46.680000000000007"/>
    <n v="46.680000000000007"/>
    <n v="10"/>
    <n v="26.67"/>
    <n v="16.670000000000002"/>
    <n v="16.670000000000002"/>
    <n v="26.67"/>
    <n v="36.67"/>
  </r>
  <r>
    <x v="0"/>
    <s v="J01CE01"/>
    <x v="11"/>
    <n v="153.83000000000001"/>
    <n v="58.31"/>
    <n v="52.760000000000012"/>
    <n v="41.65"/>
    <n v="49.98"/>
    <n v="108.29"/>
    <n v="8.33"/>
    <n v="16.66"/>
    <n v="49.98"/>
    <n v="58.31"/>
  </r>
  <r>
    <x v="9"/>
    <s v="J01DH02"/>
    <x v="14"/>
    <n v="19.98"/>
    <n v="21.65"/>
    <n v="18.32"/>
    <n v="39.959999999999987"/>
    <n v="13.32"/>
    <n v="13.32"/>
    <n v="23.31"/>
    <n v="16.649999999999999"/>
    <n v="19.98"/>
    <n v="39.96"/>
  </r>
  <r>
    <x v="42"/>
    <s v="J01CE02"/>
    <x v="3"/>
    <n v="49"/>
    <s v="0"/>
    <n v="49"/>
    <n v="16"/>
    <s v="0"/>
    <n v="16"/>
    <m/>
    <n v="16"/>
    <m/>
    <m/>
  </r>
  <r>
    <x v="43"/>
    <s v="J01CE02"/>
    <x v="3"/>
    <s v="0"/>
    <s v="0"/>
    <s v="0"/>
    <n v="16"/>
    <n v="32"/>
    <n v="64"/>
    <m/>
    <n v="16"/>
    <n v="16"/>
    <m/>
  </r>
  <r>
    <x v="32"/>
    <s v="J01FF01"/>
    <x v="15"/>
    <s v="0"/>
    <n v="22.5"/>
    <n v="30"/>
    <n v="15"/>
    <n v="7.5"/>
    <n v="8"/>
    <m/>
    <n v="16"/>
    <n v="15"/>
    <n v="23"/>
  </r>
  <r>
    <x v="23"/>
    <s v="J01FF01"/>
    <x v="15"/>
    <s v="0"/>
    <n v="21"/>
    <n v="8"/>
    <n v="8"/>
    <s v="0"/>
    <n v="16"/>
    <n v="8"/>
    <n v="16"/>
    <n v="8"/>
    <n v="7.5"/>
  </r>
  <r>
    <x v="29"/>
    <s v="J01EA01"/>
    <x v="23"/>
    <s v="0"/>
    <s v="0"/>
    <s v="0"/>
    <s v="0"/>
    <n v="8"/>
    <n v="21.6"/>
    <m/>
    <n v="16"/>
    <n v="8"/>
    <m/>
  </r>
  <r>
    <x v="32"/>
    <s v="J01CA04"/>
    <x v="10"/>
    <n v="14"/>
    <s v="0"/>
    <n v="50"/>
    <n v="40"/>
    <s v="0"/>
    <n v="28.66"/>
    <m/>
    <n v="15"/>
    <m/>
    <m/>
  </r>
  <r>
    <x v="3"/>
    <s v="J01DB05"/>
    <x v="21"/>
    <s v="0"/>
    <n v="15"/>
    <n v="30"/>
    <s v="0"/>
    <n v="30"/>
    <n v="22.5"/>
    <n v="15"/>
    <n v="15"/>
    <m/>
    <m/>
  </r>
  <r>
    <x v="19"/>
    <s v="J01DD02"/>
    <x v="35"/>
    <n v="77.52"/>
    <n v="32.5"/>
    <n v="77.5"/>
    <n v="30"/>
    <n v="32.5"/>
    <s v="0"/>
    <n v="36.25"/>
    <n v="15"/>
    <n v="10"/>
    <n v="15"/>
  </r>
  <r>
    <x v="19"/>
    <s v="J01MA02"/>
    <x v="6"/>
    <n v="10"/>
    <s v="0"/>
    <n v="10"/>
    <n v="10"/>
    <n v="20"/>
    <n v="15"/>
    <n v="5"/>
    <n v="15"/>
    <n v="2.5"/>
    <n v="2.5"/>
  </r>
  <r>
    <x v="24"/>
    <s v="J01MA02"/>
    <x v="6"/>
    <n v="20"/>
    <n v="25"/>
    <n v="35"/>
    <n v="20"/>
    <n v="20"/>
    <n v="20"/>
    <n v="42"/>
    <n v="15"/>
    <n v="42"/>
    <m/>
  </r>
  <r>
    <x v="38"/>
    <s v="J01CE02"/>
    <x v="3"/>
    <s v="0"/>
    <n v="49"/>
    <s v="0"/>
    <n v="25"/>
    <n v="20"/>
    <s v="0"/>
    <m/>
    <n v="15"/>
    <n v="35"/>
    <n v="50"/>
  </r>
  <r>
    <x v="29"/>
    <s v="J01CF05"/>
    <x v="9"/>
    <n v="49"/>
    <n v="15"/>
    <n v="45"/>
    <n v="60"/>
    <n v="45"/>
    <n v="30"/>
    <n v="15"/>
    <n v="15"/>
    <n v="30"/>
    <n v="30"/>
  </r>
  <r>
    <x v="31"/>
    <s v="J01FF01"/>
    <x v="15"/>
    <n v="15"/>
    <n v="15"/>
    <n v="7.5"/>
    <n v="20"/>
    <n v="7.5"/>
    <n v="37.5"/>
    <n v="22.5"/>
    <n v="15"/>
    <n v="15"/>
    <n v="15"/>
  </r>
  <r>
    <x v="21"/>
    <s v="J01FF01"/>
    <x v="15"/>
    <n v="45"/>
    <n v="37.5"/>
    <n v="37.5"/>
    <n v="38"/>
    <n v="7.5"/>
    <n v="30"/>
    <n v="30"/>
    <n v="15"/>
    <n v="23"/>
    <n v="68.5"/>
  </r>
  <r>
    <x v="4"/>
    <s v="J01XA01"/>
    <x v="22"/>
    <n v="90"/>
    <n v="50"/>
    <n v="25"/>
    <n v="13"/>
    <n v="52"/>
    <n v="17.5"/>
    <n v="15"/>
    <n v="15"/>
    <n v="22.5"/>
    <n v="15"/>
  </r>
  <r>
    <x v="15"/>
    <s v="J01FF01"/>
    <x v="15"/>
    <n v="6.66"/>
    <n v="13.32"/>
    <n v="17.489999999999998"/>
    <n v="14.66"/>
    <n v="6.66"/>
    <n v="14.16"/>
    <n v="10.83"/>
    <n v="14.16"/>
    <n v="1.67"/>
    <n v="5.01"/>
  </r>
  <r>
    <x v="22"/>
    <s v="J01CA04"/>
    <x v="10"/>
    <n v="126.68"/>
    <n v="58.02"/>
    <n v="81.34"/>
    <n v="133.01"/>
    <n v="55.010000000000012"/>
    <n v="118"/>
    <n v="54"/>
    <n v="14"/>
    <n v="7"/>
    <m/>
  </r>
  <r>
    <x v="24"/>
    <s v="J01CA04"/>
    <x v="10"/>
    <n v="10.01"/>
    <n v="32"/>
    <n v="28.66"/>
    <n v="28.66"/>
    <n v="5"/>
    <n v="19.329999999999998"/>
    <n v="24.33"/>
    <n v="14"/>
    <m/>
    <m/>
  </r>
  <r>
    <x v="20"/>
    <s v="J01DD02"/>
    <x v="35"/>
    <n v="17.5"/>
    <n v="5"/>
    <n v="30"/>
    <n v="15"/>
    <n v="15"/>
    <s v="0"/>
    <n v="2.5"/>
    <n v="13.75"/>
    <n v="5"/>
    <n v="7.5"/>
  </r>
  <r>
    <x v="27"/>
    <s v="J01DH02"/>
    <x v="14"/>
    <n v="9.99"/>
    <n v="39.96"/>
    <s v="0"/>
    <n v="26.64"/>
    <n v="9.99"/>
    <n v="3.33"/>
    <n v="19.98"/>
    <n v="13.32"/>
    <n v="13.32"/>
    <n v="23.31"/>
  </r>
  <r>
    <x v="5"/>
    <s v="J01GB01"/>
    <x v="29"/>
    <s v="0"/>
    <n v="6.67"/>
    <s v="0"/>
    <s v="0"/>
    <s v="0"/>
    <s v="0"/>
    <n v="39.959999999999987"/>
    <n v="13.32"/>
    <n v="16.649999999999999"/>
    <n v="26.64"/>
  </r>
  <r>
    <x v="28"/>
    <s v="J01GB01"/>
    <x v="29"/>
    <m/>
    <m/>
    <m/>
    <m/>
    <m/>
    <m/>
    <n v="23.31"/>
    <n v="13.32"/>
    <n v="19.98"/>
    <n v="19.98"/>
  </r>
  <r>
    <x v="3"/>
    <s v="J01GB06"/>
    <x v="36"/>
    <n v="322.5"/>
    <s v="0"/>
    <n v="72.5"/>
    <n v="15"/>
    <n v="20"/>
    <n v="30"/>
    <m/>
    <n v="12.5"/>
    <n v="15"/>
    <n v="15.5"/>
  </r>
  <r>
    <x v="29"/>
    <s v="J01DB05"/>
    <x v="21"/>
    <n v="60"/>
    <n v="64"/>
    <n v="40"/>
    <n v="15"/>
    <n v="15"/>
    <n v="20"/>
    <n v="7.5"/>
    <n v="12.5"/>
    <n v="3.5"/>
    <n v="5"/>
  </r>
  <r>
    <x v="12"/>
    <s v="J01FA01"/>
    <x v="24"/>
    <n v="3"/>
    <s v="0"/>
    <s v="0"/>
    <s v="0"/>
    <s v="0"/>
    <n v="20"/>
    <n v="19"/>
    <n v="12"/>
    <n v="53"/>
    <n v="60"/>
  </r>
  <r>
    <x v="41"/>
    <s v="J01CE02"/>
    <x v="3"/>
    <n v="5.6"/>
    <n v="30"/>
    <s v="0"/>
    <n v="31"/>
    <s v="0"/>
    <n v="31"/>
    <n v="52"/>
    <n v="12"/>
    <n v="16"/>
    <n v="44"/>
  </r>
  <r>
    <x v="39"/>
    <s v="J01CE02"/>
    <x v="3"/>
    <n v="68"/>
    <s v="0"/>
    <n v="2.5"/>
    <n v="16"/>
    <n v="2.5"/>
    <n v="14.5"/>
    <m/>
    <n v="12"/>
    <n v="2.5"/>
    <m/>
  </r>
  <r>
    <x v="20"/>
    <s v="J01GB03"/>
    <x v="32"/>
    <n v="10.02"/>
    <n v="13.36"/>
    <n v="25.05"/>
    <n v="6.68"/>
    <s v="0"/>
    <s v="0"/>
    <n v="6.68"/>
    <n v="11.69"/>
    <n v="16.68"/>
    <n v="10.02"/>
  </r>
  <r>
    <x v="1"/>
    <s v="J01XA01"/>
    <x v="22"/>
    <n v="24.5"/>
    <n v="21"/>
    <n v="48"/>
    <n v="29.5"/>
    <n v="31"/>
    <n v="12.5"/>
    <n v="50"/>
    <n v="11.25"/>
    <n v="45"/>
    <n v="55"/>
  </r>
  <r>
    <x v="44"/>
    <s v="J01CA04"/>
    <x v="10"/>
    <n v="9.33"/>
    <s v="0"/>
    <s v="0"/>
    <n v="18.66"/>
    <n v="28.66"/>
    <s v="0"/>
    <n v="9.33"/>
    <n v="10.67"/>
    <n v="10.67"/>
    <n v="21.34"/>
  </r>
  <r>
    <x v="28"/>
    <s v="J01EA01"/>
    <x v="23"/>
    <n v="29.8"/>
    <n v="10.6"/>
    <n v="18"/>
    <n v="2.5"/>
    <n v="10.6"/>
    <n v="5"/>
    <n v="26"/>
    <n v="10.5"/>
    <n v="13"/>
    <n v="18"/>
  </r>
  <r>
    <x v="45"/>
    <s v="J01CA04"/>
    <x v="10"/>
    <s v="0"/>
    <n v="9.33"/>
    <s v="0"/>
    <s v="0"/>
    <s v="0"/>
    <n v="18.66"/>
    <m/>
    <n v="10"/>
    <n v="10"/>
    <m/>
  </r>
  <r>
    <x v="46"/>
    <s v="J01CA04"/>
    <x v="10"/>
    <s v="0"/>
    <n v="18.66"/>
    <s v="0"/>
    <n v="9.33"/>
    <s v="0"/>
    <n v="9.33"/>
    <n v="9.33"/>
    <n v="10"/>
    <n v="23.3"/>
    <n v="10.67"/>
  </r>
  <r>
    <x v="47"/>
    <s v="J01CA04"/>
    <x v="10"/>
    <n v="9.33"/>
    <n v="1.33"/>
    <n v="9.33"/>
    <n v="18.66"/>
    <s v="0"/>
    <n v="11.99"/>
    <m/>
    <n v="10"/>
    <n v="25"/>
    <m/>
  </r>
  <r>
    <x v="43"/>
    <s v="J01CA04"/>
    <x v="10"/>
    <n v="10"/>
    <n v="19.329999999999998"/>
    <s v="0"/>
    <s v="0"/>
    <s v="0"/>
    <n v="20"/>
    <m/>
    <n v="10"/>
    <n v="10"/>
    <m/>
  </r>
  <r>
    <x v="48"/>
    <s v="J01CA04"/>
    <x v="10"/>
    <n v="9.33"/>
    <s v="0"/>
    <n v="9.33"/>
    <s v="0"/>
    <n v="1.33"/>
    <n v="5.32"/>
    <n v="18.66"/>
    <n v="10"/>
    <n v="21.33"/>
    <m/>
  </r>
  <r>
    <x v="19"/>
    <s v="J01CR02"/>
    <x v="12"/>
    <n v="5"/>
    <s v="0"/>
    <n v="3.33"/>
    <n v="10"/>
    <n v="20"/>
    <n v="3.33"/>
    <n v="33.32"/>
    <n v="10"/>
    <n v="10"/>
    <n v="10"/>
  </r>
  <r>
    <x v="25"/>
    <s v="J01CR02"/>
    <x v="12"/>
    <n v="15"/>
    <s v="0"/>
    <n v="20"/>
    <s v="0"/>
    <n v="10"/>
    <s v="0"/>
    <n v="10"/>
    <n v="10"/>
    <n v="20"/>
    <m/>
  </r>
  <r>
    <x v="24"/>
    <s v="J01CR02"/>
    <x v="12"/>
    <n v="5"/>
    <s v="0"/>
    <s v="0"/>
    <s v="0"/>
    <n v="20"/>
    <n v="10"/>
    <n v="10"/>
    <n v="10"/>
    <m/>
    <m/>
  </r>
  <r>
    <x v="27"/>
    <s v="J01DB05"/>
    <x v="21"/>
    <n v="10"/>
    <n v="15"/>
    <n v="10"/>
    <n v="10"/>
    <n v="15"/>
    <n v="10"/>
    <m/>
    <n v="10"/>
    <n v="10"/>
    <n v="20"/>
  </r>
  <r>
    <x v="12"/>
    <s v="J01DB05"/>
    <x v="21"/>
    <s v="0"/>
    <s v="0"/>
    <n v="3"/>
    <s v="0"/>
    <n v="15"/>
    <n v="5"/>
    <m/>
    <n v="10"/>
    <n v="10"/>
    <n v="10"/>
  </r>
  <r>
    <x v="3"/>
    <s v="J01DI02"/>
    <x v="37"/>
    <s v="0"/>
    <s v="0"/>
    <n v="20"/>
    <n v="5"/>
    <s v="0"/>
    <n v="40"/>
    <m/>
    <n v="10"/>
    <n v="25"/>
    <n v="5"/>
  </r>
  <r>
    <x v="7"/>
    <s v="J01DD02"/>
    <x v="35"/>
    <n v="35"/>
    <n v="55"/>
    <n v="52.5"/>
    <n v="22.5"/>
    <n v="7.5"/>
    <s v="0"/>
    <n v="11.25"/>
    <n v="10"/>
    <m/>
    <m/>
  </r>
  <r>
    <x v="10"/>
    <s v="J01DC02"/>
    <x v="28"/>
    <n v="10"/>
    <n v="3.75"/>
    <n v="8.75"/>
    <n v="8.75"/>
    <n v="7.5"/>
    <n v="10"/>
    <n v="5"/>
    <n v="10"/>
    <n v="10"/>
    <n v="5"/>
  </r>
  <r>
    <x v="5"/>
    <s v="J01MA02"/>
    <x v="6"/>
    <n v="30"/>
    <n v="25"/>
    <n v="60"/>
    <n v="20"/>
    <n v="30"/>
    <n v="10"/>
    <n v="40"/>
    <n v="10"/>
    <n v="10"/>
    <n v="30"/>
  </r>
  <r>
    <x v="20"/>
    <s v="J01DH51"/>
    <x v="26"/>
    <n v="22.5"/>
    <n v="15"/>
    <n v="42.5"/>
    <n v="22.5"/>
    <n v="15"/>
    <n v="12.5"/>
    <n v="40"/>
    <n v="10"/>
    <n v="40"/>
    <n v="17.5"/>
  </r>
  <r>
    <x v="10"/>
    <s v="J01DH51"/>
    <x v="26"/>
    <n v="10"/>
    <n v="17.5"/>
    <n v="7.5"/>
    <n v="30"/>
    <n v="35"/>
    <n v="15"/>
    <n v="5"/>
    <n v="10"/>
    <n v="20"/>
    <n v="5"/>
  </r>
  <r>
    <x v="25"/>
    <s v="J01FF01"/>
    <x v="15"/>
    <n v="16.25"/>
    <n v="15"/>
    <n v="15"/>
    <n v="15"/>
    <n v="15"/>
    <n v="8.75"/>
    <m/>
    <n v="10"/>
    <n v="10.63"/>
    <m/>
  </r>
  <r>
    <x v="49"/>
    <s v="J01EE01"/>
    <x v="8"/>
    <m/>
    <m/>
    <m/>
    <m/>
    <m/>
    <m/>
    <m/>
    <n v="10"/>
    <m/>
    <m/>
  </r>
  <r>
    <x v="10"/>
    <s v="J01AA12"/>
    <x v="34"/>
    <s v="0"/>
    <n v="15"/>
    <n v="10"/>
    <n v="30"/>
    <n v="25"/>
    <n v="10"/>
    <n v="15"/>
    <n v="10"/>
    <n v="20"/>
    <n v="25"/>
  </r>
  <r>
    <x v="21"/>
    <s v="J01DH02"/>
    <x v="14"/>
    <s v="0"/>
    <n v="9.99"/>
    <n v="9.99"/>
    <n v="9.99"/>
    <n v="13.32"/>
    <n v="13.32"/>
    <n v="13.32"/>
    <n v="9.99"/>
    <n v="13.32"/>
    <n v="16.649999999999999"/>
  </r>
  <r>
    <x v="20"/>
    <s v="J01GB01"/>
    <x v="29"/>
    <s v="0"/>
    <n v="13.34"/>
    <s v="0"/>
    <n v="6.67"/>
    <n v="13.34"/>
    <n v="13.34"/>
    <n v="39.959999999999987"/>
    <n v="9.99"/>
    <n v="53.279999999999987"/>
    <n v="13.32"/>
  </r>
  <r>
    <x v="29"/>
    <s v="J01GB01"/>
    <x v="29"/>
    <m/>
    <m/>
    <m/>
    <m/>
    <m/>
    <m/>
    <n v="13.32"/>
    <n v="9.99"/>
    <m/>
    <m/>
  </r>
  <r>
    <x v="50"/>
    <s v="J01CA04"/>
    <x v="10"/>
    <n v="28.66"/>
    <s v="0"/>
    <s v="0"/>
    <n v="9.33"/>
    <n v="9.33"/>
    <s v="0"/>
    <m/>
    <n v="9.33"/>
    <m/>
    <m/>
  </r>
  <r>
    <x v="42"/>
    <s v="J01CA04"/>
    <x v="10"/>
    <n v="9.33"/>
    <s v="0"/>
    <s v="0"/>
    <n v="9.33"/>
    <s v="0"/>
    <n v="9.33"/>
    <n v="9.33"/>
    <n v="9.33"/>
    <n v="18.66"/>
    <m/>
  </r>
  <r>
    <x v="3"/>
    <s v="J01XA04"/>
    <x v="38"/>
    <s v="0"/>
    <s v="0"/>
    <s v="0"/>
    <n v="0.99"/>
    <s v="0"/>
    <s v="0"/>
    <n v="4.95"/>
    <n v="8.58"/>
    <n v="23.1"/>
    <n v="30.69"/>
  </r>
  <r>
    <x v="29"/>
    <s v="J01DH03"/>
    <x v="33"/>
    <s v="0"/>
    <s v="0"/>
    <s v="0"/>
    <s v="0"/>
    <s v="0"/>
    <n v="3"/>
    <n v="3"/>
    <n v="8"/>
    <n v="30"/>
    <n v="10"/>
  </r>
  <r>
    <x v="0"/>
    <s v="J01FA01"/>
    <x v="24"/>
    <n v="20"/>
    <n v="9"/>
    <n v="45"/>
    <s v="0"/>
    <n v="10"/>
    <n v="45"/>
    <m/>
    <n v="8"/>
    <n v="4"/>
    <n v="32"/>
  </r>
  <r>
    <x v="4"/>
    <s v="J01FA01"/>
    <x v="24"/>
    <n v="8"/>
    <n v="12"/>
    <n v="10"/>
    <n v="14"/>
    <n v="12"/>
    <n v="8"/>
    <m/>
    <n v="8"/>
    <m/>
    <m/>
  </r>
  <r>
    <x v="45"/>
    <s v="J01CE02"/>
    <x v="3"/>
    <n v="147"/>
    <s v="0"/>
    <s v="0"/>
    <s v="0"/>
    <s v="0"/>
    <s v="0"/>
    <m/>
    <n v="8"/>
    <n v="8"/>
    <m/>
  </r>
  <r>
    <x v="30"/>
    <s v="J01FF01"/>
    <x v="15"/>
    <n v="10"/>
    <n v="23"/>
    <n v="5"/>
    <n v="11.25"/>
    <n v="5"/>
    <n v="10"/>
    <n v="5"/>
    <n v="8"/>
    <m/>
    <m/>
  </r>
  <r>
    <x v="12"/>
    <s v="J01EA01"/>
    <x v="23"/>
    <n v="50"/>
    <n v="16"/>
    <n v="24"/>
    <n v="8"/>
    <n v="24"/>
    <n v="8"/>
    <n v="16"/>
    <n v="8"/>
    <n v="24"/>
    <m/>
  </r>
  <r>
    <x v="22"/>
    <s v="J01EA01"/>
    <x v="23"/>
    <n v="32"/>
    <n v="90"/>
    <s v="0"/>
    <n v="40"/>
    <n v="19.2"/>
    <n v="16"/>
    <n v="11.2"/>
    <n v="8"/>
    <n v="13.6"/>
    <m/>
  </r>
  <r>
    <x v="20"/>
    <s v="J01GB06"/>
    <x v="36"/>
    <s v="0"/>
    <n v="2.5"/>
    <s v="0"/>
    <n v="7.5"/>
    <n v="5"/>
    <s v="0"/>
    <m/>
    <n v="7.5"/>
    <m/>
    <m/>
  </r>
  <r>
    <x v="3"/>
    <s v="J01DD02"/>
    <x v="35"/>
    <n v="25"/>
    <n v="5"/>
    <n v="17.5"/>
    <n v="7.5"/>
    <s v="0"/>
    <s v="0"/>
    <m/>
    <n v="7.5"/>
    <m/>
    <m/>
  </r>
  <r>
    <x v="2"/>
    <s v="J01FA01"/>
    <x v="24"/>
    <n v="47.5"/>
    <n v="25"/>
    <n v="39"/>
    <n v="32.5"/>
    <n v="14"/>
    <n v="38.5"/>
    <n v="8.75"/>
    <n v="7.5"/>
    <n v="20"/>
    <m/>
  </r>
  <r>
    <x v="48"/>
    <s v="J01FF01"/>
    <x v="15"/>
    <m/>
    <m/>
    <m/>
    <m/>
    <m/>
    <m/>
    <m/>
    <n v="7.5"/>
    <n v="8"/>
    <m/>
  </r>
  <r>
    <x v="0"/>
    <s v="J01XE01"/>
    <x v="13"/>
    <n v="165"/>
    <n v="95"/>
    <n v="75"/>
    <n v="147.5"/>
    <n v="30"/>
    <n v="62.5"/>
    <n v="50"/>
    <n v="7.5"/>
    <n v="61.25"/>
    <n v="53.75"/>
  </r>
  <r>
    <x v="9"/>
    <s v="J01XE01"/>
    <x v="13"/>
    <n v="57.5"/>
    <n v="15"/>
    <n v="7.5"/>
    <n v="61.25"/>
    <n v="32.5"/>
    <n v="3.75"/>
    <n v="25"/>
    <n v="7.5"/>
    <n v="36.25"/>
    <n v="32.5"/>
  </r>
  <r>
    <x v="27"/>
    <s v="J01XE01"/>
    <x v="13"/>
    <n v="26.25"/>
    <n v="18.75"/>
    <n v="7.5"/>
    <n v="15"/>
    <n v="22.5"/>
    <n v="7.5"/>
    <n v="7.5"/>
    <n v="7.5"/>
    <n v="15"/>
    <n v="15"/>
  </r>
  <r>
    <x v="10"/>
    <s v="J01DH03"/>
    <x v="33"/>
    <s v="0"/>
    <s v="0"/>
    <n v="9"/>
    <s v="0"/>
    <s v="0"/>
    <n v="9"/>
    <m/>
    <n v="7"/>
    <m/>
    <m/>
  </r>
  <r>
    <x v="51"/>
    <s v="J01CE02"/>
    <x v="3"/>
    <s v="0"/>
    <n v="10"/>
    <s v="0"/>
    <n v="20"/>
    <s v="0"/>
    <n v="20"/>
    <m/>
    <n v="7"/>
    <n v="15"/>
    <m/>
  </r>
  <r>
    <x v="28"/>
    <s v="J01DH02"/>
    <x v="14"/>
    <n v="1.67"/>
    <n v="6.67"/>
    <n v="15.03"/>
    <n v="16.670000000000002"/>
    <n v="6.68"/>
    <n v="18.329999999999998"/>
    <n v="13.35"/>
    <n v="6.67"/>
    <n v="16.66"/>
    <n v="18.329999999999998"/>
  </r>
  <r>
    <x v="29"/>
    <s v="J01XD01"/>
    <x v="17"/>
    <s v="0"/>
    <s v="0"/>
    <n v="6.67"/>
    <n v="6.67"/>
    <s v="0"/>
    <n v="6.67"/>
    <m/>
    <n v="6.67"/>
    <m/>
    <m/>
  </r>
  <r>
    <x v="12"/>
    <s v="J01CA01"/>
    <x v="27"/>
    <s v="0"/>
    <n v="125.01"/>
    <n v="28.34"/>
    <s v="0"/>
    <n v="6.66"/>
    <n v="5.01"/>
    <m/>
    <n v="6.66"/>
    <m/>
    <m/>
  </r>
  <r>
    <x v="16"/>
    <s v="J01FA10"/>
    <x v="25"/>
    <n v="13.32"/>
    <n v="19.98"/>
    <n v="6.66"/>
    <n v="19.98"/>
    <n v="6.66"/>
    <n v="6.66"/>
    <n v="3.33"/>
    <n v="6.66"/>
    <n v="13.32"/>
    <m/>
  </r>
  <r>
    <x v="3"/>
    <s v="J01DI54"/>
    <x v="39"/>
    <s v="0"/>
    <n v="9.99"/>
    <n v="6.66"/>
    <s v="0"/>
    <n v="16.649999999999999"/>
    <n v="19.98"/>
    <m/>
    <n v="6.66"/>
    <m/>
    <m/>
  </r>
  <r>
    <x v="13"/>
    <s v="J01GB01"/>
    <x v="29"/>
    <s v="0"/>
    <s v="0"/>
    <s v="0"/>
    <s v="0"/>
    <s v="0"/>
    <n v="13.32"/>
    <n v="86.58"/>
    <n v="6.66"/>
    <n v="46.61999999999999"/>
    <n v="19.98"/>
  </r>
  <r>
    <x v="13"/>
    <s v="J01DD02"/>
    <x v="35"/>
    <n v="10"/>
    <n v="17.5"/>
    <n v="55"/>
    <n v="17.5"/>
    <n v="5"/>
    <s v="0"/>
    <n v="3.75"/>
    <n v="6.25"/>
    <n v="12.5"/>
    <m/>
  </r>
  <r>
    <x v="30"/>
    <s v="J01CE02"/>
    <x v="3"/>
    <n v="23"/>
    <n v="52"/>
    <n v="16"/>
    <n v="20"/>
    <n v="8"/>
    <s v="0"/>
    <n v="20.6"/>
    <n v="5.6"/>
    <n v="5"/>
    <n v="24"/>
  </r>
  <r>
    <x v="37"/>
    <s v="J01CE02"/>
    <x v="3"/>
    <n v="65"/>
    <s v="0"/>
    <n v="16"/>
    <n v="37.6"/>
    <s v="0"/>
    <n v="17.600000000000001"/>
    <n v="8"/>
    <n v="5.6"/>
    <n v="5.6"/>
    <m/>
  </r>
  <r>
    <x v="36"/>
    <s v="J01GB03"/>
    <x v="32"/>
    <s v="0"/>
    <s v="0"/>
    <n v="1.67"/>
    <s v="0"/>
    <n v="3.34"/>
    <n v="1.67"/>
    <n v="3.34"/>
    <n v="5.01"/>
    <m/>
    <m/>
  </r>
  <r>
    <x v="31"/>
    <s v="J01FA10"/>
    <x v="25"/>
    <n v="5"/>
    <s v="0"/>
    <s v="0"/>
    <n v="5"/>
    <s v="0"/>
    <n v="5"/>
    <m/>
    <n v="5"/>
    <m/>
    <m/>
  </r>
  <r>
    <x v="19"/>
    <s v="J01DB05"/>
    <x v="21"/>
    <n v="18"/>
    <n v="5"/>
    <n v="20"/>
    <n v="10"/>
    <n v="5"/>
    <n v="15"/>
    <m/>
    <n v="5"/>
    <n v="5"/>
    <m/>
  </r>
  <r>
    <x v="22"/>
    <s v="J01DD01"/>
    <x v="5"/>
    <n v="2.5"/>
    <n v="2.5"/>
    <n v="2.5"/>
    <n v="2.5"/>
    <n v="2.5"/>
    <s v="0"/>
    <m/>
    <n v="5"/>
    <n v="2.5"/>
    <m/>
  </r>
  <r>
    <x v="29"/>
    <s v="J01DC02"/>
    <x v="28"/>
    <s v="0"/>
    <n v="5"/>
    <n v="2.5"/>
    <n v="5"/>
    <n v="5"/>
    <s v="0"/>
    <n v="5"/>
    <n v="5"/>
    <n v="5"/>
    <n v="10"/>
  </r>
  <r>
    <x v="28"/>
    <s v="J01CF05"/>
    <x v="9"/>
    <n v="2.5"/>
    <s v="0"/>
    <s v="0"/>
    <s v="0"/>
    <s v="0"/>
    <n v="2.5"/>
    <m/>
    <n v="5"/>
    <n v="12.5"/>
    <n v="27.5"/>
  </r>
  <r>
    <x v="5"/>
    <s v="J01DH51"/>
    <x v="26"/>
    <n v="27.5"/>
    <n v="2.5"/>
    <n v="5"/>
    <n v="5"/>
    <n v="32.5"/>
    <s v="0"/>
    <n v="5"/>
    <n v="5"/>
    <m/>
    <m/>
  </r>
  <r>
    <x v="24"/>
    <s v="J01FF01"/>
    <x v="15"/>
    <n v="10"/>
    <n v="10"/>
    <n v="21.66"/>
    <n v="5"/>
    <n v="15"/>
    <s v="0"/>
    <n v="10"/>
    <n v="5"/>
    <n v="5"/>
    <n v="20"/>
  </r>
  <r>
    <x v="52"/>
    <s v="J01FF01"/>
    <x v="15"/>
    <n v="13"/>
    <s v="0"/>
    <n v="8"/>
    <n v="21"/>
    <s v="0"/>
    <s v="0"/>
    <m/>
    <n v="5"/>
    <n v="5"/>
    <m/>
  </r>
  <r>
    <x v="37"/>
    <s v="J01FF01"/>
    <x v="15"/>
    <s v="0"/>
    <n v="7.5"/>
    <n v="8"/>
    <n v="13"/>
    <n v="5"/>
    <n v="5"/>
    <m/>
    <n v="5"/>
    <n v="5"/>
    <n v="5"/>
  </r>
  <r>
    <x v="44"/>
    <s v="J01FF01"/>
    <x v="15"/>
    <m/>
    <m/>
    <m/>
    <m/>
    <m/>
    <m/>
    <m/>
    <n v="5"/>
    <n v="5"/>
    <m/>
  </r>
  <r>
    <x v="13"/>
    <s v="J01AA12"/>
    <x v="34"/>
    <s v="0"/>
    <s v="0"/>
    <s v="0"/>
    <s v="0"/>
    <n v="10"/>
    <n v="10"/>
    <n v="5"/>
    <n v="5"/>
    <n v="5"/>
    <n v="5"/>
  </r>
  <r>
    <x v="3"/>
    <s v="J01AA12"/>
    <x v="34"/>
    <n v="5"/>
    <n v="10"/>
    <n v="15"/>
    <n v="5"/>
    <s v="0"/>
    <n v="10"/>
    <n v="15"/>
    <n v="5"/>
    <n v="10"/>
    <n v="10"/>
  </r>
  <r>
    <x v="53"/>
    <s v="J01CF05"/>
    <x v="9"/>
    <n v="112.5"/>
    <s v="0"/>
    <s v="0"/>
    <s v="0"/>
    <n v="37.5"/>
    <s v="0"/>
    <n v="1.88"/>
    <n v="3.76"/>
    <m/>
    <m/>
  </r>
  <r>
    <x v="33"/>
    <s v="J01XA01"/>
    <x v="22"/>
    <n v="0.5"/>
    <s v="0"/>
    <n v="0.5"/>
    <n v="0.75"/>
    <n v="1"/>
    <n v="2.25"/>
    <n v="4"/>
    <n v="3.75"/>
    <n v="2.5"/>
    <n v="1.25"/>
  </r>
  <r>
    <x v="28"/>
    <s v="J01CA01"/>
    <x v="27"/>
    <n v="5.01"/>
    <s v="0"/>
    <n v="3.34"/>
    <n v="1.67"/>
    <s v="0"/>
    <n v="3.34"/>
    <m/>
    <n v="3.34"/>
    <m/>
    <m/>
  </r>
  <r>
    <x v="54"/>
    <s v="J01GB03"/>
    <x v="32"/>
    <s v="0"/>
    <s v="0"/>
    <s v="0"/>
    <s v="0"/>
    <s v="0"/>
    <n v="1.67"/>
    <n v="8.35"/>
    <n v="3.34"/>
    <m/>
    <m/>
  </r>
  <r>
    <x v="29"/>
    <s v="J01GB03"/>
    <x v="32"/>
    <n v="18.37"/>
    <n v="21.71"/>
    <n v="10.02"/>
    <n v="10.02"/>
    <n v="13.36"/>
    <n v="5.01"/>
    <m/>
    <n v="3.34"/>
    <n v="16.7"/>
    <n v="3.34"/>
  </r>
  <r>
    <x v="33"/>
    <s v="J01GB03"/>
    <x v="32"/>
    <m/>
    <m/>
    <m/>
    <m/>
    <m/>
    <m/>
    <n v="1.67"/>
    <n v="3.34"/>
    <n v="1.67"/>
    <n v="3.34"/>
  </r>
  <r>
    <x v="1"/>
    <s v="J01CA01"/>
    <x v="27"/>
    <n v="8.33"/>
    <n v="3.33"/>
    <n v="1.67"/>
    <s v="0"/>
    <s v="0"/>
    <n v="3.33"/>
    <n v="3.33"/>
    <n v="3.33"/>
    <m/>
    <m/>
  </r>
  <r>
    <x v="5"/>
    <s v="J01CA01"/>
    <x v="27"/>
    <n v="6.66"/>
    <n v="3.33"/>
    <n v="3.33"/>
    <n v="3.33"/>
    <n v="9.99"/>
    <n v="3.33"/>
    <n v="9.99"/>
    <n v="3.33"/>
    <n v="6.66"/>
    <m/>
  </r>
  <r>
    <x v="1"/>
    <s v="J01DD52"/>
    <x v="40"/>
    <m/>
    <m/>
    <m/>
    <m/>
    <m/>
    <m/>
    <n v="9.99"/>
    <n v="3.33"/>
    <m/>
    <m/>
  </r>
  <r>
    <x v="8"/>
    <s v="J01FA01"/>
    <x v="24"/>
    <n v="32"/>
    <n v="35"/>
    <n v="14"/>
    <n v="16"/>
    <n v="21"/>
    <n v="14"/>
    <n v="9"/>
    <n v="3"/>
    <n v="36"/>
    <n v="20"/>
  </r>
  <r>
    <x v="55"/>
    <s v="J01CE01"/>
    <x v="11"/>
    <s v="0"/>
    <n v="3.33"/>
    <s v="0"/>
    <n v="2.78"/>
    <s v="0"/>
    <n v="2.78"/>
    <m/>
    <n v="2.78"/>
    <n v="2.78"/>
    <m/>
  </r>
  <r>
    <x v="9"/>
    <s v="J01DH51"/>
    <x v="26"/>
    <s v="0"/>
    <n v="2.5"/>
    <n v="20"/>
    <n v="20"/>
    <n v="2.5"/>
    <s v="0"/>
    <n v="10"/>
    <n v="2.5"/>
    <n v="5"/>
    <m/>
  </r>
  <r>
    <x v="29"/>
    <s v="J01DH51"/>
    <x v="26"/>
    <n v="7.5"/>
    <s v="0"/>
    <s v="0"/>
    <s v="0"/>
    <s v="0"/>
    <s v="0"/>
    <m/>
    <n v="2.5"/>
    <m/>
    <m/>
  </r>
  <r>
    <x v="19"/>
    <s v="J01XE01"/>
    <x v="13"/>
    <s v="0"/>
    <s v="0"/>
    <s v="0"/>
    <s v="0"/>
    <n v="5"/>
    <n v="2.5"/>
    <m/>
    <n v="2.5"/>
    <n v="2.5"/>
    <m/>
  </r>
  <r>
    <x v="28"/>
    <s v="J01XE01"/>
    <x v="13"/>
    <n v="1.25"/>
    <s v="0"/>
    <n v="1.25"/>
    <n v="1.25"/>
    <n v="2.5"/>
    <n v="1.25"/>
    <n v="2.5"/>
    <n v="2.5"/>
    <n v="2.5"/>
    <m/>
  </r>
  <r>
    <x v="28"/>
    <s v="J01EE01"/>
    <x v="8"/>
    <n v="5"/>
    <n v="5"/>
    <n v="5"/>
    <n v="5"/>
    <n v="2.5"/>
    <n v="7.5"/>
    <n v="7.5"/>
    <n v="2.5"/>
    <n v="7.5"/>
    <m/>
  </r>
  <r>
    <x v="19"/>
    <s v="J01EA01"/>
    <x v="23"/>
    <n v="2.5"/>
    <n v="2.5"/>
    <n v="5"/>
    <s v="0"/>
    <n v="10"/>
    <n v="7.5"/>
    <n v="5"/>
    <n v="2.5"/>
    <n v="5"/>
    <n v="10"/>
  </r>
  <r>
    <x v="3"/>
    <s v="J01DH03"/>
    <x v="33"/>
    <n v="38"/>
    <n v="10"/>
    <n v="45"/>
    <n v="6"/>
    <n v="62"/>
    <n v="11"/>
    <n v="18"/>
    <n v="2"/>
    <n v="32"/>
    <n v="80"/>
  </r>
  <r>
    <x v="36"/>
    <s v="J01CA01"/>
    <x v="27"/>
    <s v="0"/>
    <s v="0"/>
    <n v="1.67"/>
    <s v="0"/>
    <n v="1.67"/>
    <s v="0"/>
    <m/>
    <n v="1.67"/>
    <m/>
    <m/>
  </r>
  <r>
    <x v="29"/>
    <s v="J01DH02"/>
    <x v="14"/>
    <n v="64.94"/>
    <n v="49.999999999999993"/>
    <n v="9.99"/>
    <n v="19.98"/>
    <n v="10"/>
    <n v="9.99"/>
    <n v="11.69"/>
    <n v="1.67"/>
    <n v="13.36"/>
    <n v="1.67"/>
  </r>
  <r>
    <x v="36"/>
    <s v="J01DC02"/>
    <x v="28"/>
    <n v="0.42"/>
    <n v="0.42"/>
    <n v="0.42"/>
    <n v="4.2"/>
    <n v="0.42"/>
    <s v="0"/>
    <n v="0.84"/>
    <n v="1.66"/>
    <m/>
    <m/>
  </r>
  <r>
    <x v="3"/>
    <s v="J01DF01"/>
    <x v="41"/>
    <n v="11"/>
    <n v="2"/>
    <s v="0"/>
    <n v="2.25"/>
    <n v="1.75"/>
    <n v="1.5"/>
    <n v="1"/>
    <n v="1.5"/>
    <n v="2.5"/>
    <n v="2.5"/>
  </r>
  <r>
    <x v="11"/>
    <s v="J01XA04"/>
    <x v="38"/>
    <m/>
    <m/>
    <m/>
    <m/>
    <m/>
    <m/>
    <n v="1.32"/>
    <n v="1.32"/>
    <n v="8.58"/>
    <n v="5.61"/>
  </r>
  <r>
    <x v="13"/>
    <s v="J01DF01"/>
    <x v="41"/>
    <n v="4.75"/>
    <n v="25.25"/>
    <s v="0"/>
    <n v="9"/>
    <n v="26.5"/>
    <n v="5.5"/>
    <n v="4.75"/>
    <n v="1.25"/>
    <n v="2"/>
    <n v="5.25"/>
  </r>
  <r>
    <x v="8"/>
    <s v="J01XE01"/>
    <x v="13"/>
    <n v="27.5"/>
    <n v="26.25"/>
    <n v="26.25"/>
    <n v="26.25"/>
    <n v="53.75"/>
    <n v="27.5"/>
    <m/>
    <n v="1.25"/>
    <n v="26.25"/>
    <n v="51.25"/>
  </r>
  <r>
    <x v="3"/>
    <s v="J01XB01"/>
    <x v="42"/>
    <n v="7.7700000000000014"/>
    <n v="5.5500000000000007"/>
    <n v="3.33"/>
    <n v="2.2200000000000002"/>
    <n v="7.77"/>
    <n v="4.4400000000000004"/>
    <n v="5.5500000000000007"/>
    <n v="1.1100000000000001"/>
    <n v="5.5500000000000007"/>
    <m/>
  </r>
  <r>
    <x v="10"/>
    <s v="J01XA04"/>
    <x v="38"/>
    <m/>
    <m/>
    <m/>
    <m/>
    <m/>
    <m/>
    <n v="0.99"/>
    <n v="0.99"/>
    <n v="2.31"/>
    <m/>
  </r>
  <r>
    <x v="12"/>
    <s v="J01XA04"/>
    <x v="38"/>
    <m/>
    <m/>
    <m/>
    <m/>
    <m/>
    <m/>
    <m/>
    <n v="0.66"/>
    <m/>
    <m/>
  </r>
  <r>
    <x v="55"/>
    <s v="J01DF01"/>
    <x v="41"/>
    <n v="0.5"/>
    <s v="0"/>
    <n v="0.5"/>
    <n v="0.75"/>
    <n v="0.5"/>
    <s v="0"/>
    <n v="0.5"/>
    <n v="0.25"/>
    <n v="0.25"/>
    <n v="0.25"/>
  </r>
  <r>
    <x v="1"/>
    <s v="J01GB06"/>
    <x v="36"/>
    <n v="10"/>
    <n v="10"/>
    <s v="0"/>
    <n v="10"/>
    <s v="0"/>
    <s v="0"/>
    <m/>
    <m/>
    <m/>
    <m/>
  </r>
  <r>
    <x v="19"/>
    <s v="J01GB06"/>
    <x v="36"/>
    <s v="0"/>
    <s v="0"/>
    <s v="0"/>
    <s v="0"/>
    <s v="0"/>
    <n v="10"/>
    <m/>
    <m/>
    <m/>
    <m/>
  </r>
  <r>
    <x v="5"/>
    <s v="J01GB06"/>
    <x v="36"/>
    <s v="0"/>
    <s v="0"/>
    <s v="0"/>
    <s v="0"/>
    <s v="0"/>
    <n v="12.5"/>
    <m/>
    <m/>
    <m/>
    <m/>
  </r>
  <r>
    <x v="10"/>
    <s v="J01GB06"/>
    <x v="36"/>
    <s v="0"/>
    <n v="7.5"/>
    <s v="0"/>
    <n v="25"/>
    <s v="0"/>
    <n v="10"/>
    <m/>
    <m/>
    <m/>
    <m/>
  </r>
  <r>
    <x v="27"/>
    <s v="J01GB06"/>
    <x v="36"/>
    <s v="0"/>
    <n v="7.5"/>
    <s v="0"/>
    <s v="0"/>
    <s v="0"/>
    <s v="0"/>
    <m/>
    <m/>
    <m/>
    <m/>
  </r>
  <r>
    <x v="1"/>
    <s v="J01CA04"/>
    <x v="10"/>
    <n v="18.66"/>
    <s v="0"/>
    <s v="0"/>
    <s v="0"/>
    <s v="0"/>
    <s v="0"/>
    <m/>
    <m/>
    <m/>
    <m/>
  </r>
  <r>
    <x v="9"/>
    <s v="J01CA04"/>
    <x v="10"/>
    <n v="37.32"/>
    <s v="0"/>
    <n v="27.99"/>
    <n v="19.329999999999998"/>
    <s v="0"/>
    <n v="10"/>
    <n v="20"/>
    <m/>
    <m/>
    <m/>
  </r>
  <r>
    <x v="31"/>
    <s v="J01CA04"/>
    <x v="10"/>
    <n v="27.99"/>
    <n v="20"/>
    <n v="80"/>
    <n v="20"/>
    <n v="20"/>
    <n v="20"/>
    <n v="40"/>
    <m/>
    <m/>
    <m/>
  </r>
  <r>
    <x v="5"/>
    <s v="J01CA04"/>
    <x v="10"/>
    <s v="0"/>
    <n v="9.33"/>
    <s v="0"/>
    <s v="0"/>
    <s v="0"/>
    <s v="0"/>
    <m/>
    <m/>
    <m/>
    <m/>
  </r>
  <r>
    <x v="15"/>
    <s v="J01CA04"/>
    <x v="10"/>
    <s v="0"/>
    <s v="0"/>
    <s v="0"/>
    <s v="0"/>
    <s v="0"/>
    <n v="9.33"/>
    <m/>
    <m/>
    <m/>
    <m/>
  </r>
  <r>
    <x v="25"/>
    <s v="J01CA04"/>
    <x v="10"/>
    <n v="40.020000000000003"/>
    <s v="0"/>
    <n v="16.68"/>
    <n v="8.34"/>
    <n v="15"/>
    <n v="5"/>
    <n v="5"/>
    <m/>
    <m/>
    <m/>
  </r>
  <r>
    <x v="40"/>
    <s v="J01CA04"/>
    <x v="10"/>
    <s v="0"/>
    <s v="0"/>
    <s v="0"/>
    <s v="0"/>
    <s v="0"/>
    <n v="7"/>
    <n v="7"/>
    <m/>
    <m/>
    <m/>
  </r>
  <r>
    <x v="56"/>
    <s v="J01CA04"/>
    <x v="10"/>
    <s v="0"/>
    <s v="0"/>
    <s v="0"/>
    <s v="0"/>
    <s v="0"/>
    <n v="10"/>
    <m/>
    <m/>
    <m/>
    <m/>
  </r>
  <r>
    <x v="57"/>
    <s v="J01CA04"/>
    <x v="10"/>
    <n v="1.67"/>
    <s v="0"/>
    <n v="3.34"/>
    <s v="0"/>
    <n v="1.67"/>
    <s v="0"/>
    <m/>
    <m/>
    <m/>
    <m/>
  </r>
  <r>
    <x v="58"/>
    <s v="J01CA04"/>
    <x v="10"/>
    <s v="0"/>
    <s v="0"/>
    <s v="0"/>
    <s v="0"/>
    <n v="3.34"/>
    <s v="0"/>
    <n v="5"/>
    <m/>
    <m/>
    <m/>
  </r>
  <r>
    <x v="38"/>
    <s v="J01CA04"/>
    <x v="10"/>
    <s v="0"/>
    <s v="0"/>
    <s v="0"/>
    <n v="14"/>
    <s v="0"/>
    <s v="0"/>
    <m/>
    <m/>
    <m/>
    <m/>
  </r>
  <r>
    <x v="52"/>
    <s v="J01CA04"/>
    <x v="10"/>
    <n v="20"/>
    <n v="20"/>
    <n v="30"/>
    <n v="20"/>
    <n v="10"/>
    <n v="10"/>
    <n v="10"/>
    <m/>
    <m/>
    <m/>
  </r>
  <r>
    <x v="59"/>
    <s v="J01CA04"/>
    <x v="10"/>
    <s v="0"/>
    <s v="0"/>
    <s v="0"/>
    <s v="0"/>
    <n v="9.33"/>
    <s v="0"/>
    <m/>
    <m/>
    <n v="20"/>
    <m/>
  </r>
  <r>
    <x v="2"/>
    <s v="J01CA04"/>
    <x v="10"/>
    <n v="20"/>
    <n v="30.33"/>
    <n v="16.670000000000002"/>
    <n v="1.67"/>
    <n v="23.34"/>
    <n v="7"/>
    <n v="7"/>
    <m/>
    <m/>
    <m/>
  </r>
  <r>
    <x v="60"/>
    <s v="J01CA04"/>
    <x v="10"/>
    <s v="0"/>
    <s v="0"/>
    <s v="0"/>
    <s v="0"/>
    <n v="20"/>
    <s v="0"/>
    <m/>
    <m/>
    <m/>
    <m/>
  </r>
  <r>
    <x v="14"/>
    <s v="J01CR02"/>
    <x v="12"/>
    <n v="33.340000000000003"/>
    <n v="20"/>
    <s v="0"/>
    <s v="0"/>
    <n v="18.329999999999998"/>
    <s v="0"/>
    <m/>
    <m/>
    <n v="20"/>
    <n v="80"/>
  </r>
  <r>
    <x v="0"/>
    <s v="J01CR02"/>
    <x v="12"/>
    <n v="105.01"/>
    <n v="103.18"/>
    <n v="10"/>
    <s v="0"/>
    <s v="0"/>
    <s v="0"/>
    <m/>
    <m/>
    <m/>
    <m/>
  </r>
  <r>
    <x v="6"/>
    <s v="J01CR02"/>
    <x v="12"/>
    <n v="20"/>
    <s v="0"/>
    <s v="0"/>
    <s v="0"/>
    <s v="0"/>
    <s v="0"/>
    <m/>
    <m/>
    <m/>
    <m/>
  </r>
  <r>
    <x v="28"/>
    <s v="J01CR02"/>
    <x v="12"/>
    <s v="0"/>
    <n v="3.33"/>
    <n v="3.33"/>
    <s v="0"/>
    <s v="0"/>
    <s v="0"/>
    <m/>
    <m/>
    <m/>
    <m/>
  </r>
  <r>
    <x v="32"/>
    <s v="J01CR02"/>
    <x v="12"/>
    <s v="0"/>
    <s v="0"/>
    <s v="0"/>
    <s v="0"/>
    <s v="0"/>
    <n v="10"/>
    <m/>
    <m/>
    <m/>
    <m/>
  </r>
  <r>
    <x v="22"/>
    <s v="J01CR02"/>
    <x v="12"/>
    <s v="0"/>
    <s v="0"/>
    <n v="20"/>
    <s v="0"/>
    <s v="0"/>
    <s v="0"/>
    <m/>
    <m/>
    <m/>
    <m/>
  </r>
  <r>
    <x v="53"/>
    <s v="J01CR02"/>
    <x v="12"/>
    <n v="30"/>
    <n v="10"/>
    <s v="0"/>
    <s v="0"/>
    <s v="0"/>
    <s v="0"/>
    <m/>
    <m/>
    <m/>
    <m/>
  </r>
  <r>
    <x v="7"/>
    <s v="J01CA01"/>
    <x v="27"/>
    <n v="13.35"/>
    <n v="71.649999999999991"/>
    <n v="6.66"/>
    <s v="0"/>
    <s v="0"/>
    <s v="0"/>
    <m/>
    <m/>
    <n v="15"/>
    <m/>
  </r>
  <r>
    <x v="14"/>
    <s v="J01CA01"/>
    <x v="27"/>
    <s v="0"/>
    <n v="5.01"/>
    <s v="0"/>
    <s v="0"/>
    <s v="0"/>
    <s v="0"/>
    <m/>
    <m/>
    <m/>
    <m/>
  </r>
  <r>
    <x v="0"/>
    <s v="J01CA01"/>
    <x v="27"/>
    <s v="0"/>
    <n v="10"/>
    <n v="6.68"/>
    <s v="0"/>
    <s v="0"/>
    <s v="0"/>
    <m/>
    <m/>
    <m/>
    <m/>
  </r>
  <r>
    <x v="6"/>
    <s v="J01CA01"/>
    <x v="27"/>
    <s v="0"/>
    <s v="0"/>
    <s v="0"/>
    <n v="10"/>
    <s v="0"/>
    <s v="0"/>
    <m/>
    <m/>
    <m/>
    <m/>
  </r>
  <r>
    <x v="4"/>
    <s v="J01CA01"/>
    <x v="27"/>
    <n v="3.33"/>
    <s v="0"/>
    <s v="0"/>
    <s v="0"/>
    <s v="0"/>
    <s v="0"/>
    <m/>
    <m/>
    <m/>
    <m/>
  </r>
  <r>
    <x v="35"/>
    <s v="J01CA01"/>
    <x v="27"/>
    <s v="0"/>
    <n v="1.67"/>
    <s v="0"/>
    <s v="0"/>
    <s v="0"/>
    <s v="0"/>
    <m/>
    <m/>
    <m/>
    <m/>
  </r>
  <r>
    <x v="61"/>
    <s v="J01CA01"/>
    <x v="27"/>
    <s v="0"/>
    <n v="1.67"/>
    <n v="1.67"/>
    <s v="0"/>
    <s v="0"/>
    <s v="0"/>
    <m/>
    <m/>
    <m/>
    <m/>
  </r>
  <r>
    <x v="26"/>
    <s v="J01FA10"/>
    <x v="25"/>
    <s v="0"/>
    <n v="100"/>
    <n v="250"/>
    <s v="0"/>
    <n v="50"/>
    <n v="50"/>
    <m/>
    <m/>
    <m/>
    <m/>
  </r>
  <r>
    <x v="9"/>
    <s v="J01FA10"/>
    <x v="25"/>
    <n v="3.33"/>
    <n v="13.32"/>
    <s v="0"/>
    <n v="5"/>
    <n v="5"/>
    <s v="0"/>
    <n v="5"/>
    <m/>
    <n v="5"/>
    <n v="5"/>
  </r>
  <r>
    <x v="18"/>
    <s v="J01FA10"/>
    <x v="25"/>
    <n v="16.649999999999999"/>
    <s v="0"/>
    <n v="16.649999999999999"/>
    <s v="0"/>
    <s v="0"/>
    <s v="0"/>
    <m/>
    <m/>
    <m/>
    <m/>
  </r>
  <r>
    <x v="10"/>
    <s v="J01FA10"/>
    <x v="25"/>
    <s v="0"/>
    <s v="0"/>
    <n v="20"/>
    <s v="0"/>
    <s v="0"/>
    <n v="50"/>
    <m/>
    <m/>
    <m/>
    <m/>
  </r>
  <r>
    <x v="62"/>
    <s v="J01FA10"/>
    <x v="25"/>
    <n v="3.33"/>
    <s v="0"/>
    <s v="0"/>
    <s v="0"/>
    <s v="0"/>
    <s v="0"/>
    <m/>
    <m/>
    <m/>
    <m/>
  </r>
  <r>
    <x v="12"/>
    <s v="J01FA10"/>
    <x v="25"/>
    <n v="6.66"/>
    <n v="5"/>
    <s v="0"/>
    <s v="0"/>
    <s v="0"/>
    <s v="0"/>
    <m/>
    <m/>
    <m/>
    <m/>
  </r>
  <r>
    <x v="63"/>
    <s v="J01FA10"/>
    <x v="25"/>
    <s v="0"/>
    <s v="0"/>
    <n v="50"/>
    <s v="0"/>
    <s v="0"/>
    <s v="0"/>
    <m/>
    <m/>
    <m/>
    <m/>
  </r>
  <r>
    <x v="35"/>
    <s v="J01FA10"/>
    <x v="25"/>
    <n v="6.66"/>
    <s v="0"/>
    <n v="6.66"/>
    <s v="0"/>
    <s v="0"/>
    <s v="0"/>
    <m/>
    <m/>
    <m/>
    <m/>
  </r>
  <r>
    <x v="64"/>
    <s v="J01FA10"/>
    <x v="25"/>
    <n v="8.33"/>
    <n v="50"/>
    <s v="0"/>
    <n v="3.33"/>
    <s v="0"/>
    <n v="3.33"/>
    <m/>
    <m/>
    <m/>
    <m/>
  </r>
  <r>
    <x v="24"/>
    <s v="J01FA10"/>
    <x v="25"/>
    <n v="6.66"/>
    <s v="0"/>
    <n v="5"/>
    <s v="0"/>
    <s v="0"/>
    <s v="0"/>
    <m/>
    <m/>
    <m/>
    <m/>
  </r>
  <r>
    <x v="56"/>
    <s v="J01FA10"/>
    <x v="25"/>
    <n v="6.66"/>
    <s v="0"/>
    <n v="3.33"/>
    <n v="6.66"/>
    <n v="5"/>
    <s v="0"/>
    <m/>
    <m/>
    <m/>
    <m/>
  </r>
  <r>
    <x v="30"/>
    <s v="J01FA10"/>
    <x v="25"/>
    <s v="0"/>
    <s v="0"/>
    <n v="3.33"/>
    <s v="0"/>
    <s v="0"/>
    <s v="0"/>
    <m/>
    <m/>
    <m/>
    <m/>
  </r>
  <r>
    <x v="1"/>
    <s v="J01DF01"/>
    <x v="41"/>
    <s v="0"/>
    <n v="10.5"/>
    <s v="0"/>
    <s v="0"/>
    <s v="0"/>
    <s v="0"/>
    <m/>
    <m/>
    <m/>
    <m/>
  </r>
  <r>
    <x v="7"/>
    <s v="J01DF01"/>
    <x v="41"/>
    <n v="2"/>
    <n v="11.25"/>
    <s v="0"/>
    <s v="0"/>
    <s v="0"/>
    <s v="0"/>
    <m/>
    <m/>
    <m/>
    <m/>
  </r>
  <r>
    <x v="14"/>
    <s v="J01DF01"/>
    <x v="41"/>
    <n v="3.25"/>
    <s v="0"/>
    <s v="0"/>
    <s v="0"/>
    <s v="0"/>
    <s v="0"/>
    <m/>
    <m/>
    <m/>
    <m/>
  </r>
  <r>
    <x v="0"/>
    <s v="J01DF01"/>
    <x v="41"/>
    <n v="5"/>
    <n v="17.75"/>
    <s v="0"/>
    <s v="0"/>
    <s v="0"/>
    <s v="0"/>
    <m/>
    <m/>
    <m/>
    <m/>
  </r>
  <r>
    <x v="15"/>
    <s v="J01CE01"/>
    <x v="11"/>
    <n v="33.32"/>
    <s v="0"/>
    <s v="0"/>
    <s v="0"/>
    <s v="0"/>
    <n v="16.66"/>
    <m/>
    <m/>
    <m/>
    <m/>
  </r>
  <r>
    <x v="35"/>
    <s v="J01CE01"/>
    <x v="11"/>
    <n v="8.33"/>
    <s v="0"/>
    <s v="0"/>
    <n v="8.33"/>
    <s v="0"/>
    <n v="8.33"/>
    <m/>
    <m/>
    <m/>
    <m/>
  </r>
  <r>
    <x v="14"/>
    <s v="J01DB05"/>
    <x v="21"/>
    <s v="0"/>
    <s v="0"/>
    <n v="15"/>
    <s v="0"/>
    <s v="0"/>
    <s v="0"/>
    <m/>
    <m/>
    <m/>
    <m/>
  </r>
  <r>
    <x v="20"/>
    <s v="J01DB05"/>
    <x v="21"/>
    <s v="0"/>
    <s v="0"/>
    <n v="37.5"/>
    <n v="25"/>
    <n v="25"/>
    <n v="15"/>
    <n v="45"/>
    <m/>
    <n v="40"/>
    <n v="40"/>
  </r>
  <r>
    <x v="28"/>
    <s v="J01DB05"/>
    <x v="21"/>
    <n v="3"/>
    <n v="3"/>
    <s v="0"/>
    <s v="0"/>
    <s v="0"/>
    <s v="0"/>
    <m/>
    <m/>
    <n v="20"/>
    <n v="15"/>
  </r>
  <r>
    <x v="25"/>
    <s v="J01DB05"/>
    <x v="21"/>
    <n v="15"/>
    <n v="5"/>
    <n v="15"/>
    <s v="0"/>
    <n v="15"/>
    <n v="32.5"/>
    <m/>
    <m/>
    <n v="10"/>
    <m/>
  </r>
  <r>
    <x v="38"/>
    <s v="J01DB05"/>
    <x v="21"/>
    <n v="15"/>
    <s v="0"/>
    <s v="0"/>
    <s v="0"/>
    <s v="0"/>
    <s v="0"/>
    <m/>
    <m/>
    <m/>
    <m/>
  </r>
  <r>
    <x v="2"/>
    <s v="J01DB05"/>
    <x v="21"/>
    <s v="0"/>
    <n v="5"/>
    <n v="5"/>
    <n v="5"/>
    <s v="0"/>
    <s v="0"/>
    <m/>
    <m/>
    <m/>
    <m/>
  </r>
  <r>
    <x v="32"/>
    <s v="J01DB05"/>
    <x v="21"/>
    <m/>
    <m/>
    <m/>
    <m/>
    <m/>
    <m/>
    <n v="3.5"/>
    <m/>
    <n v="5"/>
    <n v="7.5"/>
  </r>
  <r>
    <x v="20"/>
    <s v="J01DD01"/>
    <x v="5"/>
    <n v="20"/>
    <n v="72.5"/>
    <n v="75"/>
    <n v="32.5"/>
    <n v="45"/>
    <n v="75"/>
    <n v="50"/>
    <m/>
    <n v="45"/>
    <n v="97.5"/>
  </r>
  <r>
    <x v="33"/>
    <s v="J01DD01"/>
    <x v="5"/>
    <s v="0"/>
    <s v="0"/>
    <s v="0"/>
    <s v="0"/>
    <s v="0"/>
    <n v="1.25"/>
    <m/>
    <m/>
    <n v="2.5"/>
    <n v="1.25"/>
  </r>
  <r>
    <x v="15"/>
    <s v="J01DD01"/>
    <x v="5"/>
    <n v="2.5"/>
    <s v="0"/>
    <s v="0"/>
    <s v="0"/>
    <s v="0"/>
    <n v="25"/>
    <n v="12.5"/>
    <m/>
    <m/>
    <m/>
  </r>
  <r>
    <x v="29"/>
    <s v="J01DD01"/>
    <x v="5"/>
    <n v="32.5"/>
    <n v="112.5"/>
    <n v="162.5"/>
    <n v="167.5"/>
    <n v="195"/>
    <n v="100"/>
    <m/>
    <m/>
    <m/>
    <m/>
  </r>
  <r>
    <x v="1"/>
    <s v="J01DD02"/>
    <x v="35"/>
    <n v="5"/>
    <s v="0"/>
    <s v="0"/>
    <s v="0"/>
    <n v="2.5"/>
    <s v="0"/>
    <m/>
    <m/>
    <m/>
    <m/>
  </r>
  <r>
    <x v="36"/>
    <s v="J01DD02"/>
    <x v="35"/>
    <n v="0.63"/>
    <n v="0.63"/>
    <n v="0.63"/>
    <s v="0"/>
    <n v="0.63"/>
    <s v="0"/>
    <n v="0.63"/>
    <m/>
    <m/>
    <m/>
  </r>
  <r>
    <x v="5"/>
    <s v="J01DD02"/>
    <x v="35"/>
    <n v="1.25"/>
    <s v="0"/>
    <s v="0"/>
    <s v="0"/>
    <s v="0"/>
    <s v="0"/>
    <m/>
    <m/>
    <m/>
    <m/>
  </r>
  <r>
    <x v="21"/>
    <s v="J01DD02"/>
    <x v="35"/>
    <s v="0"/>
    <s v="0"/>
    <n v="7.5"/>
    <s v="0"/>
    <n v="2.5"/>
    <s v="0"/>
    <m/>
    <m/>
    <m/>
    <m/>
  </r>
  <r>
    <x v="4"/>
    <s v="J01DD02"/>
    <x v="35"/>
    <n v="3.13"/>
    <s v="0"/>
    <s v="0"/>
    <s v="0"/>
    <s v="0"/>
    <s v="0"/>
    <m/>
    <m/>
    <m/>
    <m/>
  </r>
  <r>
    <x v="28"/>
    <s v="J01DD02"/>
    <x v="35"/>
    <n v="3.15"/>
    <n v="5"/>
    <n v="5"/>
    <s v="0"/>
    <n v="12.5"/>
    <s v="0"/>
    <m/>
    <m/>
    <m/>
    <m/>
  </r>
  <r>
    <x v="29"/>
    <s v="J01DD02"/>
    <x v="35"/>
    <n v="10"/>
    <n v="2.5"/>
    <n v="12.5"/>
    <n v="7.5"/>
    <s v="0"/>
    <s v="0"/>
    <n v="1.88"/>
    <m/>
    <m/>
    <m/>
  </r>
  <r>
    <x v="12"/>
    <s v="J01DD02"/>
    <x v="35"/>
    <n v="3.75"/>
    <s v="0"/>
    <s v="0"/>
    <s v="0"/>
    <s v="0"/>
    <s v="0"/>
    <m/>
    <m/>
    <m/>
    <m/>
  </r>
  <r>
    <x v="35"/>
    <s v="J01DD02"/>
    <x v="35"/>
    <s v="0"/>
    <s v="0"/>
    <s v="0"/>
    <n v="37.5"/>
    <s v="0"/>
    <s v="0"/>
    <m/>
    <m/>
    <m/>
    <m/>
  </r>
  <r>
    <x v="11"/>
    <s v="J01DD02"/>
    <x v="35"/>
    <m/>
    <m/>
    <m/>
    <m/>
    <m/>
    <m/>
    <n v="5"/>
    <m/>
    <m/>
    <m/>
  </r>
  <r>
    <x v="13"/>
    <s v="J01DD14"/>
    <x v="43"/>
    <n v="40"/>
    <n v="144"/>
    <n v="20"/>
    <s v="0"/>
    <s v="0"/>
    <s v="0"/>
    <m/>
    <m/>
    <m/>
    <m/>
  </r>
  <r>
    <x v="3"/>
    <s v="J01DD14"/>
    <x v="43"/>
    <n v="83.5"/>
    <n v="405.4"/>
    <s v="0"/>
    <s v="0"/>
    <s v="0"/>
    <s v="0"/>
    <m/>
    <m/>
    <m/>
    <m/>
  </r>
  <r>
    <x v="14"/>
    <s v="J01DD14"/>
    <x v="43"/>
    <s v="0"/>
    <n v="20"/>
    <s v="0"/>
    <s v="0"/>
    <s v="0"/>
    <s v="0"/>
    <m/>
    <m/>
    <m/>
    <m/>
  </r>
  <r>
    <x v="0"/>
    <s v="J01DD14"/>
    <x v="43"/>
    <s v="0"/>
    <n v="230"/>
    <s v="0"/>
    <s v="0"/>
    <s v="0"/>
    <s v="0"/>
    <m/>
    <m/>
    <m/>
    <m/>
  </r>
  <r>
    <x v="19"/>
    <s v="J01DD14"/>
    <x v="43"/>
    <n v="7"/>
    <n v="62.400000000000013"/>
    <n v="27"/>
    <s v="0"/>
    <s v="0"/>
    <s v="0"/>
    <m/>
    <m/>
    <m/>
    <m/>
  </r>
  <r>
    <x v="9"/>
    <s v="J01DD14"/>
    <x v="43"/>
    <n v="80"/>
    <n v="70"/>
    <s v="0"/>
    <s v="0"/>
    <s v="0"/>
    <s v="0"/>
    <m/>
    <m/>
    <m/>
    <m/>
  </r>
  <r>
    <x v="20"/>
    <s v="J01DD14"/>
    <x v="43"/>
    <s v="0"/>
    <n v="80"/>
    <s v="0"/>
    <s v="0"/>
    <s v="0"/>
    <s v="0"/>
    <m/>
    <m/>
    <m/>
    <m/>
  </r>
  <r>
    <x v="10"/>
    <s v="J01DD14"/>
    <x v="43"/>
    <n v="10"/>
    <s v="0"/>
    <s v="0"/>
    <s v="0"/>
    <s v="0"/>
    <s v="0"/>
    <m/>
    <m/>
    <m/>
    <m/>
  </r>
  <r>
    <x v="28"/>
    <s v="J01DD14"/>
    <x v="43"/>
    <s v="0"/>
    <n v="30"/>
    <s v="0"/>
    <s v="0"/>
    <s v="0"/>
    <s v="0"/>
    <m/>
    <m/>
    <m/>
    <m/>
  </r>
  <r>
    <x v="27"/>
    <s v="J01DD14"/>
    <x v="43"/>
    <n v="35"/>
    <n v="37"/>
    <s v="0"/>
    <s v="0"/>
    <s v="0"/>
    <s v="0"/>
    <m/>
    <m/>
    <m/>
    <m/>
  </r>
  <r>
    <x v="12"/>
    <s v="J01DD14"/>
    <x v="43"/>
    <s v="0"/>
    <n v="40"/>
    <s v="0"/>
    <s v="0"/>
    <s v="0"/>
    <s v="0"/>
    <m/>
    <m/>
    <m/>
    <m/>
  </r>
  <r>
    <x v="2"/>
    <s v="J01DD14"/>
    <x v="43"/>
    <n v="10"/>
    <n v="15.4"/>
    <s v="0"/>
    <s v="0"/>
    <s v="0"/>
    <s v="0"/>
    <m/>
    <m/>
    <m/>
    <m/>
  </r>
  <r>
    <x v="7"/>
    <s v="J01DI54"/>
    <x v="39"/>
    <s v="0"/>
    <s v="0"/>
    <s v="0"/>
    <s v="0"/>
    <s v="0"/>
    <n v="3.33"/>
    <m/>
    <m/>
    <m/>
    <m/>
  </r>
  <r>
    <x v="14"/>
    <s v="J01DI54"/>
    <x v="39"/>
    <s v="0"/>
    <s v="0"/>
    <s v="0"/>
    <s v="0"/>
    <s v="0"/>
    <n v="3.33"/>
    <m/>
    <m/>
    <m/>
    <m/>
  </r>
  <r>
    <x v="6"/>
    <s v="J01DI54"/>
    <x v="39"/>
    <s v="0"/>
    <s v="0"/>
    <s v="0"/>
    <s v="0"/>
    <s v="0"/>
    <n v="6.66"/>
    <m/>
    <m/>
    <m/>
    <m/>
  </r>
  <r>
    <x v="7"/>
    <s v="J01DD04"/>
    <x v="20"/>
    <n v="8"/>
    <n v="30"/>
    <s v="0"/>
    <s v="0"/>
    <s v="0"/>
    <n v="20"/>
    <m/>
    <m/>
    <m/>
    <m/>
  </r>
  <r>
    <x v="0"/>
    <s v="J01DD04"/>
    <x v="20"/>
    <n v="20"/>
    <s v="0"/>
    <s v="0"/>
    <s v="0"/>
    <s v="0"/>
    <s v="0"/>
    <m/>
    <m/>
    <m/>
    <m/>
  </r>
  <r>
    <x v="5"/>
    <s v="J01DD04"/>
    <x v="20"/>
    <s v="0"/>
    <s v="0"/>
    <s v="0"/>
    <s v="0"/>
    <s v="0"/>
    <n v="10"/>
    <m/>
    <m/>
    <m/>
    <m/>
  </r>
  <r>
    <x v="4"/>
    <s v="J01DD04"/>
    <x v="20"/>
    <n v="20"/>
    <s v="0"/>
    <s v="0"/>
    <s v="0"/>
    <s v="0"/>
    <s v="0"/>
    <m/>
    <m/>
    <m/>
    <m/>
  </r>
  <r>
    <x v="12"/>
    <s v="J01DD04"/>
    <x v="20"/>
    <s v="0"/>
    <s v="0"/>
    <n v="10"/>
    <s v="0"/>
    <s v="0"/>
    <s v="0"/>
    <m/>
    <m/>
    <m/>
    <m/>
  </r>
  <r>
    <x v="65"/>
    <s v="J01DD04"/>
    <x v="20"/>
    <n v="2"/>
    <n v="1"/>
    <n v="6"/>
    <s v="0"/>
    <s v="0"/>
    <s v="0"/>
    <m/>
    <m/>
    <m/>
    <m/>
  </r>
  <r>
    <x v="27"/>
    <s v="J01DD04"/>
    <x v="20"/>
    <m/>
    <m/>
    <m/>
    <m/>
    <m/>
    <m/>
    <n v="10"/>
    <m/>
    <m/>
    <m/>
  </r>
  <r>
    <x v="7"/>
    <s v="J01DC02"/>
    <x v="28"/>
    <n v="2.5"/>
    <s v="0"/>
    <s v="0"/>
    <s v="0"/>
    <s v="0"/>
    <s v="0"/>
    <m/>
    <m/>
    <m/>
    <m/>
  </r>
  <r>
    <x v="6"/>
    <s v="J01DC02"/>
    <x v="28"/>
    <n v="15"/>
    <s v="0"/>
    <s v="0"/>
    <s v="0"/>
    <s v="0"/>
    <s v="0"/>
    <m/>
    <m/>
    <m/>
    <m/>
  </r>
  <r>
    <x v="4"/>
    <s v="J01DC02"/>
    <x v="28"/>
    <n v="25"/>
    <s v="0"/>
    <s v="0"/>
    <s v="0"/>
    <s v="0"/>
    <s v="0"/>
    <m/>
    <m/>
    <m/>
    <m/>
  </r>
  <r>
    <x v="28"/>
    <s v="J01DC02"/>
    <x v="28"/>
    <s v="0"/>
    <s v="0"/>
    <s v="0"/>
    <s v="0"/>
    <n v="5"/>
    <s v="0"/>
    <m/>
    <m/>
    <m/>
    <m/>
  </r>
  <r>
    <x v="15"/>
    <s v="J01DC02"/>
    <x v="28"/>
    <n v="2.5"/>
    <s v="0"/>
    <s v="0"/>
    <s v="0"/>
    <s v="0"/>
    <s v="0"/>
    <m/>
    <m/>
    <m/>
    <m/>
  </r>
  <r>
    <x v="15"/>
    <s v="J01MA02"/>
    <x v="6"/>
    <n v="10"/>
    <s v="0"/>
    <s v="0"/>
    <s v="0"/>
    <s v="0"/>
    <s v="0"/>
    <m/>
    <m/>
    <m/>
    <m/>
  </r>
  <r>
    <x v="66"/>
    <s v="J01MA02"/>
    <x v="6"/>
    <n v="5"/>
    <s v="0"/>
    <s v="0"/>
    <s v="0"/>
    <s v="0"/>
    <s v="0"/>
    <m/>
    <m/>
    <m/>
    <m/>
  </r>
  <r>
    <x v="53"/>
    <s v="J01MA02"/>
    <x v="6"/>
    <n v="60"/>
    <s v="0"/>
    <s v="0"/>
    <s v="0"/>
    <s v="0"/>
    <s v="0"/>
    <m/>
    <m/>
    <m/>
    <m/>
  </r>
  <r>
    <x v="67"/>
    <s v="J01MA02"/>
    <x v="6"/>
    <n v="10"/>
    <s v="0"/>
    <s v="0"/>
    <s v="0"/>
    <s v="0"/>
    <s v="0"/>
    <m/>
    <m/>
    <m/>
    <m/>
  </r>
  <r>
    <x v="35"/>
    <s v="J01MA02"/>
    <x v="6"/>
    <s v="0"/>
    <n v="5"/>
    <s v="0"/>
    <s v="0"/>
    <s v="0"/>
    <s v="0"/>
    <m/>
    <m/>
    <m/>
    <m/>
  </r>
  <r>
    <x v="64"/>
    <s v="J01MA02"/>
    <x v="6"/>
    <n v="5"/>
    <s v="0"/>
    <s v="0"/>
    <s v="0"/>
    <s v="0"/>
    <s v="0"/>
    <m/>
    <m/>
    <m/>
    <m/>
  </r>
  <r>
    <x v="38"/>
    <s v="J01MA02"/>
    <x v="6"/>
    <n v="10"/>
    <s v="0"/>
    <n v="15"/>
    <s v="0"/>
    <s v="0"/>
    <s v="0"/>
    <m/>
    <m/>
    <m/>
    <m/>
  </r>
  <r>
    <x v="60"/>
    <s v="J01MA02"/>
    <x v="6"/>
    <s v="0"/>
    <s v="0"/>
    <s v="0"/>
    <s v="0"/>
    <n v="12.5"/>
    <s v="0"/>
    <m/>
    <m/>
    <m/>
    <m/>
  </r>
  <r>
    <x v="0"/>
    <s v="J01XA04"/>
    <x v="38"/>
    <s v="0"/>
    <s v="0"/>
    <s v="0"/>
    <s v="0"/>
    <s v="0"/>
    <n v="7.9200000000000008"/>
    <m/>
    <m/>
    <n v="1.32"/>
    <n v="1.32"/>
  </r>
  <r>
    <x v="6"/>
    <s v="J01XA04"/>
    <x v="38"/>
    <m/>
    <m/>
    <m/>
    <m/>
    <m/>
    <m/>
    <n v="1.65"/>
    <m/>
    <m/>
    <m/>
  </r>
  <r>
    <x v="6"/>
    <s v="J01XX09"/>
    <x v="19"/>
    <s v="0"/>
    <s v="0"/>
    <n v="12.5"/>
    <s v="0"/>
    <s v="0"/>
    <s v="0"/>
    <m/>
    <m/>
    <m/>
    <m/>
  </r>
  <r>
    <x v="65"/>
    <s v="J01XX09"/>
    <x v="19"/>
    <s v="0"/>
    <s v="0"/>
    <s v="0"/>
    <s v="0"/>
    <n v="75"/>
    <n v="131.25"/>
    <m/>
    <m/>
    <m/>
    <m/>
  </r>
  <r>
    <x v="1"/>
    <s v="J01AA02"/>
    <x v="4"/>
    <n v="5"/>
    <s v="0"/>
    <n v="50"/>
    <s v="0"/>
    <s v="0"/>
    <s v="0"/>
    <m/>
    <m/>
    <m/>
    <m/>
  </r>
  <r>
    <x v="0"/>
    <s v="J01AA02"/>
    <x v="4"/>
    <n v="240"/>
    <n v="30"/>
    <n v="15"/>
    <n v="300"/>
    <s v="0"/>
    <n v="100"/>
    <n v="30"/>
    <m/>
    <m/>
    <m/>
  </r>
  <r>
    <x v="6"/>
    <s v="J01AA02"/>
    <x v="4"/>
    <n v="100"/>
    <s v="0"/>
    <s v="0"/>
    <s v="0"/>
    <s v="0"/>
    <s v="0"/>
    <m/>
    <m/>
    <m/>
    <m/>
  </r>
  <r>
    <x v="31"/>
    <s v="J01AA02"/>
    <x v="4"/>
    <n v="100"/>
    <n v="20"/>
    <n v="120"/>
    <s v="0"/>
    <n v="20"/>
    <n v="40"/>
    <n v="40"/>
    <m/>
    <n v="40"/>
    <n v="60"/>
  </r>
  <r>
    <x v="5"/>
    <s v="J01AA02"/>
    <x v="4"/>
    <n v="10"/>
    <n v="100"/>
    <n v="10"/>
    <s v="0"/>
    <s v="0"/>
    <s v="0"/>
    <n v="10"/>
    <m/>
    <m/>
    <m/>
  </r>
  <r>
    <x v="28"/>
    <s v="J01AA02"/>
    <x v="4"/>
    <s v="0"/>
    <s v="0"/>
    <n v="20"/>
    <s v="0"/>
    <s v="0"/>
    <s v="0"/>
    <m/>
    <m/>
    <m/>
    <m/>
  </r>
  <r>
    <x v="32"/>
    <s v="J01AA02"/>
    <x v="4"/>
    <n v="60"/>
    <s v="0"/>
    <n v="100"/>
    <n v="230"/>
    <s v="0"/>
    <s v="0"/>
    <m/>
    <m/>
    <n v="40"/>
    <n v="30"/>
  </r>
  <r>
    <x v="15"/>
    <s v="J01AA02"/>
    <x v="4"/>
    <s v="0"/>
    <s v="0"/>
    <s v="0"/>
    <s v="0"/>
    <s v="0"/>
    <n v="100"/>
    <m/>
    <m/>
    <m/>
    <m/>
  </r>
  <r>
    <x v="29"/>
    <s v="J01AA02"/>
    <x v="4"/>
    <s v="0"/>
    <s v="0"/>
    <s v="0"/>
    <s v="0"/>
    <n v="20"/>
    <s v="0"/>
    <m/>
    <m/>
    <m/>
    <m/>
  </r>
  <r>
    <x v="62"/>
    <s v="J01AA02"/>
    <x v="4"/>
    <s v="0"/>
    <n v="100"/>
    <s v="0"/>
    <s v="0"/>
    <s v="0"/>
    <s v="0"/>
    <m/>
    <m/>
    <m/>
    <m/>
  </r>
  <r>
    <x v="40"/>
    <s v="J01AA02"/>
    <x v="4"/>
    <s v="0"/>
    <s v="0"/>
    <n v="20"/>
    <s v="0"/>
    <s v="0"/>
    <s v="0"/>
    <n v="20"/>
    <m/>
    <n v="100"/>
    <m/>
  </r>
  <r>
    <x v="22"/>
    <s v="J01AA02"/>
    <x v="4"/>
    <n v="230"/>
    <n v="500"/>
    <n v="100"/>
    <n v="100"/>
    <n v="200"/>
    <n v="100"/>
    <n v="500"/>
    <m/>
    <n v="100"/>
    <n v="100"/>
  </r>
  <r>
    <x v="67"/>
    <s v="J01AA02"/>
    <x v="4"/>
    <s v="0"/>
    <s v="0"/>
    <n v="20"/>
    <s v="0"/>
    <s v="0"/>
    <s v="0"/>
    <m/>
    <m/>
    <m/>
    <m/>
  </r>
  <r>
    <x v="61"/>
    <s v="J01AA02"/>
    <x v="4"/>
    <n v="30"/>
    <s v="0"/>
    <s v="0"/>
    <s v="0"/>
    <n v="15"/>
    <s v="0"/>
    <m/>
    <m/>
    <m/>
    <m/>
  </r>
  <r>
    <x v="64"/>
    <s v="J01AA02"/>
    <x v="4"/>
    <n v="100"/>
    <s v="0"/>
    <s v="0"/>
    <s v="0"/>
    <n v="45"/>
    <s v="0"/>
    <n v="30"/>
    <m/>
    <m/>
    <m/>
  </r>
  <r>
    <x v="65"/>
    <s v="J01AA02"/>
    <x v="4"/>
    <n v="160"/>
    <n v="200"/>
    <n v="200"/>
    <n v="100"/>
    <s v="0"/>
    <s v="0"/>
    <m/>
    <m/>
    <m/>
    <m/>
  </r>
  <r>
    <x v="56"/>
    <s v="J01AA02"/>
    <x v="4"/>
    <n v="60"/>
    <n v="130"/>
    <n v="30"/>
    <n v="110"/>
    <s v="0"/>
    <s v="0"/>
    <n v="15"/>
    <m/>
    <n v="45"/>
    <n v="15"/>
  </r>
  <r>
    <x v="57"/>
    <s v="J01AA02"/>
    <x v="4"/>
    <n v="40"/>
    <n v="80"/>
    <n v="20"/>
    <s v="0"/>
    <s v="0"/>
    <s v="0"/>
    <n v="40"/>
    <m/>
    <n v="40"/>
    <m/>
  </r>
  <r>
    <x v="68"/>
    <s v="J01AA02"/>
    <x v="4"/>
    <s v="0"/>
    <s v="0"/>
    <s v="0"/>
    <s v="0"/>
    <s v="0"/>
    <n v="30"/>
    <m/>
    <m/>
    <n v="10"/>
    <m/>
  </r>
  <r>
    <x v="69"/>
    <s v="J01AA02"/>
    <x v="4"/>
    <n v="20"/>
    <n v="40"/>
    <s v="0"/>
    <s v="0"/>
    <n v="10"/>
    <s v="0"/>
    <m/>
    <m/>
    <m/>
    <m/>
  </r>
  <r>
    <x v="30"/>
    <s v="J01AA02"/>
    <x v="4"/>
    <s v="0"/>
    <n v="10"/>
    <s v="0"/>
    <s v="0"/>
    <s v="0"/>
    <s v="0"/>
    <m/>
    <m/>
    <m/>
    <m/>
  </r>
  <r>
    <x v="58"/>
    <s v="J01AA02"/>
    <x v="4"/>
    <m/>
    <m/>
    <m/>
    <m/>
    <m/>
    <m/>
    <n v="100"/>
    <m/>
    <m/>
    <m/>
  </r>
  <r>
    <x v="55"/>
    <s v="J01DH03"/>
    <x v="33"/>
    <n v="1"/>
    <s v="0"/>
    <s v="0"/>
    <s v="0"/>
    <s v="0"/>
    <s v="0"/>
    <m/>
    <m/>
    <m/>
    <m/>
  </r>
  <r>
    <x v="7"/>
    <s v="J01DH03"/>
    <x v="33"/>
    <s v="0"/>
    <s v="0"/>
    <s v="0"/>
    <n v="6"/>
    <n v="8"/>
    <s v="0"/>
    <m/>
    <m/>
    <m/>
    <m/>
  </r>
  <r>
    <x v="0"/>
    <s v="J01DH03"/>
    <x v="33"/>
    <n v="5"/>
    <s v="0"/>
    <n v="15"/>
    <s v="0"/>
    <n v="5"/>
    <s v="0"/>
    <m/>
    <m/>
    <m/>
    <m/>
  </r>
  <r>
    <x v="4"/>
    <s v="J01DH03"/>
    <x v="33"/>
    <n v="10"/>
    <n v="1"/>
    <s v="0"/>
    <s v="0"/>
    <n v="7"/>
    <s v="0"/>
    <m/>
    <m/>
    <m/>
    <m/>
  </r>
  <r>
    <x v="12"/>
    <s v="J01DH03"/>
    <x v="33"/>
    <s v="0"/>
    <s v="0"/>
    <s v="0"/>
    <s v="0"/>
    <n v="15"/>
    <s v="0"/>
    <m/>
    <m/>
    <m/>
    <m/>
  </r>
  <r>
    <x v="70"/>
    <s v="J01DH03"/>
    <x v="33"/>
    <s v="0"/>
    <s v="0"/>
    <n v="34"/>
    <s v="0"/>
    <s v="0"/>
    <s v="0"/>
    <m/>
    <m/>
    <m/>
    <m/>
  </r>
  <r>
    <x v="7"/>
    <s v="J01FA01"/>
    <x v="24"/>
    <n v="32"/>
    <n v="47"/>
    <s v="0"/>
    <s v="0"/>
    <n v="5"/>
    <s v="0"/>
    <m/>
    <m/>
    <m/>
    <m/>
  </r>
  <r>
    <x v="14"/>
    <s v="J01FA01"/>
    <x v="24"/>
    <s v="0"/>
    <n v="10"/>
    <s v="0"/>
    <s v="0"/>
    <n v="10"/>
    <s v="0"/>
    <m/>
    <m/>
    <m/>
    <m/>
  </r>
  <r>
    <x v="19"/>
    <s v="J01FA01"/>
    <x v="24"/>
    <n v="40"/>
    <n v="24"/>
    <n v="53"/>
    <n v="38"/>
    <n v="53.25"/>
    <n v="67"/>
    <m/>
    <m/>
    <n v="60"/>
    <n v="132"/>
  </r>
  <r>
    <x v="9"/>
    <s v="J01FA01"/>
    <x v="24"/>
    <n v="50"/>
    <n v="35"/>
    <n v="40"/>
    <n v="28.75"/>
    <n v="30"/>
    <n v="40"/>
    <n v="15"/>
    <m/>
    <m/>
    <m/>
  </r>
  <r>
    <x v="16"/>
    <s v="J01FA01"/>
    <x v="24"/>
    <n v="5"/>
    <n v="5"/>
    <n v="5"/>
    <s v="0"/>
    <s v="0"/>
    <s v="0"/>
    <m/>
    <m/>
    <m/>
    <m/>
  </r>
  <r>
    <x v="21"/>
    <s v="J01FA01"/>
    <x v="24"/>
    <n v="7.5"/>
    <s v="0"/>
    <s v="0"/>
    <s v="0"/>
    <s v="0"/>
    <s v="0"/>
    <m/>
    <m/>
    <m/>
    <m/>
  </r>
  <r>
    <x v="28"/>
    <s v="J01FA01"/>
    <x v="24"/>
    <n v="27"/>
    <s v="0"/>
    <n v="8"/>
    <n v="4"/>
    <n v="4"/>
    <n v="44"/>
    <n v="4"/>
    <m/>
    <n v="8"/>
    <m/>
  </r>
  <r>
    <x v="27"/>
    <s v="J01FA01"/>
    <x v="24"/>
    <n v="5"/>
    <n v="20"/>
    <n v="28.75"/>
    <n v="15"/>
    <n v="17.5"/>
    <n v="15"/>
    <n v="7.5"/>
    <m/>
    <m/>
    <m/>
  </r>
  <r>
    <x v="25"/>
    <s v="J01FA01"/>
    <x v="24"/>
    <n v="11.75"/>
    <n v="5"/>
    <n v="10"/>
    <n v="18"/>
    <n v="10"/>
    <n v="22"/>
    <m/>
    <m/>
    <n v="50"/>
    <n v="12"/>
  </r>
  <r>
    <x v="22"/>
    <s v="J01FA01"/>
    <x v="24"/>
    <n v="38.5"/>
    <n v="12.5"/>
    <n v="29"/>
    <n v="15.5"/>
    <n v="18.75"/>
    <n v="23"/>
    <n v="9"/>
    <m/>
    <n v="4"/>
    <m/>
  </r>
  <r>
    <x v="53"/>
    <s v="J01FA01"/>
    <x v="24"/>
    <n v="23"/>
    <n v="5"/>
    <s v="0"/>
    <s v="0"/>
    <s v="0"/>
    <n v="8"/>
    <m/>
    <m/>
    <m/>
    <m/>
  </r>
  <r>
    <x v="24"/>
    <s v="J01FA01"/>
    <x v="24"/>
    <n v="21"/>
    <n v="10"/>
    <n v="20"/>
    <n v="18"/>
    <n v="10"/>
    <n v="28"/>
    <m/>
    <m/>
    <m/>
    <m/>
  </r>
  <r>
    <x v="57"/>
    <s v="J01FA01"/>
    <x v="24"/>
    <n v="4"/>
    <s v="0"/>
    <s v="0"/>
    <n v="8"/>
    <s v="0"/>
    <s v="0"/>
    <m/>
    <m/>
    <m/>
    <m/>
  </r>
  <r>
    <x v="9"/>
    <s v="J01CE02"/>
    <x v="3"/>
    <n v="69"/>
    <n v="50"/>
    <n v="35"/>
    <s v="0"/>
    <s v="0"/>
    <s v="0"/>
    <m/>
    <m/>
    <m/>
    <m/>
  </r>
  <r>
    <x v="5"/>
    <s v="J01CE02"/>
    <x v="3"/>
    <s v="0"/>
    <n v="64"/>
    <s v="0"/>
    <s v="0"/>
    <s v="0"/>
    <s v="0"/>
    <m/>
    <m/>
    <m/>
    <m/>
  </r>
  <r>
    <x v="27"/>
    <s v="J01CE02"/>
    <x v="3"/>
    <n v="98"/>
    <s v="0"/>
    <s v="0"/>
    <s v="0"/>
    <s v="0"/>
    <s v="0"/>
    <m/>
    <m/>
    <m/>
    <m/>
  </r>
  <r>
    <x v="29"/>
    <s v="J01CE02"/>
    <x v="3"/>
    <s v="0"/>
    <n v="31.5"/>
    <n v="19.25"/>
    <n v="3.75"/>
    <n v="16"/>
    <n v="8"/>
    <n v="440"/>
    <m/>
    <n v="24"/>
    <n v="48"/>
  </r>
  <r>
    <x v="53"/>
    <s v="J01CE02"/>
    <x v="3"/>
    <n v="2.5"/>
    <s v="0"/>
    <s v="0"/>
    <s v="0"/>
    <n v="50"/>
    <n v="10"/>
    <m/>
    <m/>
    <n v="400"/>
    <m/>
  </r>
  <r>
    <x v="35"/>
    <s v="J01CE02"/>
    <x v="3"/>
    <n v="17.75"/>
    <n v="10.75"/>
    <s v="0"/>
    <s v="0"/>
    <s v="0"/>
    <s v="0"/>
    <m/>
    <m/>
    <m/>
    <m/>
  </r>
  <r>
    <x v="64"/>
    <s v="J01CE02"/>
    <x v="3"/>
    <s v="0"/>
    <n v="7"/>
    <s v="0"/>
    <s v="0"/>
    <s v="0"/>
    <s v="0"/>
    <m/>
    <m/>
    <n v="7"/>
    <n v="7"/>
  </r>
  <r>
    <x v="65"/>
    <s v="J01CE02"/>
    <x v="3"/>
    <n v="90"/>
    <n v="250"/>
    <n v="150"/>
    <s v="0"/>
    <s v="0"/>
    <s v="0"/>
    <m/>
    <m/>
    <m/>
    <m/>
  </r>
  <r>
    <x v="56"/>
    <s v="J01CE02"/>
    <x v="3"/>
    <n v="10"/>
    <n v="7"/>
    <s v="0"/>
    <n v="20"/>
    <s v="0"/>
    <n v="40"/>
    <m/>
    <m/>
    <n v="910"/>
    <m/>
  </r>
  <r>
    <x v="57"/>
    <s v="J01CE02"/>
    <x v="3"/>
    <n v="13.75"/>
    <n v="3.75"/>
    <n v="3.75"/>
    <n v="23.75"/>
    <s v="0"/>
    <s v="0"/>
    <m/>
    <m/>
    <n v="10"/>
    <m/>
  </r>
  <r>
    <x v="68"/>
    <s v="J01CE02"/>
    <x v="3"/>
    <s v="0"/>
    <s v="0"/>
    <n v="15"/>
    <s v="0"/>
    <s v="0"/>
    <n v="20"/>
    <n v="20"/>
    <m/>
    <n v="20"/>
    <m/>
  </r>
  <r>
    <x v="69"/>
    <s v="J01CE02"/>
    <x v="3"/>
    <s v="0"/>
    <n v="3.75"/>
    <s v="0"/>
    <n v="20"/>
    <s v="0"/>
    <n v="40"/>
    <m/>
    <m/>
    <m/>
    <m/>
  </r>
  <r>
    <x v="44"/>
    <s v="J01CE02"/>
    <x v="3"/>
    <s v="0"/>
    <n v="15"/>
    <n v="15"/>
    <s v="0"/>
    <n v="15"/>
    <s v="0"/>
    <m/>
    <m/>
    <n v="10"/>
    <m/>
  </r>
  <r>
    <x v="52"/>
    <s v="J01CE02"/>
    <x v="3"/>
    <n v="100"/>
    <s v="0"/>
    <n v="98"/>
    <n v="50"/>
    <s v="0"/>
    <n v="10"/>
    <n v="7"/>
    <m/>
    <n v="10"/>
    <m/>
  </r>
  <r>
    <x v="50"/>
    <s v="J01CE02"/>
    <x v="3"/>
    <n v="49"/>
    <s v="0"/>
    <n v="15"/>
    <s v="0"/>
    <n v="15"/>
    <n v="7"/>
    <m/>
    <m/>
    <m/>
    <m/>
  </r>
  <r>
    <x v="47"/>
    <s v="J01CE02"/>
    <x v="3"/>
    <n v="49"/>
    <s v="0"/>
    <n v="20"/>
    <n v="10"/>
    <n v="10"/>
    <n v="7"/>
    <n v="20"/>
    <m/>
    <m/>
    <m/>
  </r>
  <r>
    <x v="60"/>
    <s v="J01CE02"/>
    <x v="3"/>
    <s v="0"/>
    <n v="20"/>
    <s v="0"/>
    <s v="0"/>
    <s v="0"/>
    <s v="0"/>
    <m/>
    <m/>
    <m/>
    <m/>
  </r>
  <r>
    <x v="49"/>
    <s v="J01CE02"/>
    <x v="3"/>
    <m/>
    <m/>
    <m/>
    <m/>
    <m/>
    <m/>
    <n v="5.6"/>
    <m/>
    <m/>
    <m/>
  </r>
  <r>
    <x v="58"/>
    <s v="J01CE02"/>
    <x v="3"/>
    <m/>
    <m/>
    <m/>
    <m/>
    <m/>
    <m/>
    <n v="5"/>
    <m/>
    <m/>
    <m/>
  </r>
  <r>
    <x v="71"/>
    <s v="J01CE02"/>
    <x v="3"/>
    <m/>
    <m/>
    <m/>
    <m/>
    <m/>
    <m/>
    <n v="45"/>
    <m/>
    <m/>
    <m/>
  </r>
  <r>
    <x v="1"/>
    <s v="J01CF05"/>
    <x v="9"/>
    <n v="5"/>
    <n v="15"/>
    <s v="0"/>
    <n v="10.5"/>
    <s v="0"/>
    <s v="0"/>
    <m/>
    <m/>
    <m/>
    <m/>
  </r>
  <r>
    <x v="15"/>
    <s v="J01CF05"/>
    <x v="9"/>
    <n v="15"/>
    <s v="0"/>
    <s v="0"/>
    <s v="0"/>
    <s v="0"/>
    <s v="0"/>
    <m/>
    <m/>
    <m/>
    <m/>
  </r>
  <r>
    <x v="35"/>
    <s v="J01CF05"/>
    <x v="9"/>
    <n v="10.5"/>
    <s v="0"/>
    <n v="10.5"/>
    <s v="0"/>
    <s v="0"/>
    <s v="0"/>
    <m/>
    <m/>
    <m/>
    <m/>
  </r>
  <r>
    <x v="57"/>
    <s v="J01CF05"/>
    <x v="9"/>
    <n v="7.5"/>
    <s v="0"/>
    <n v="24.5"/>
    <n v="7.5"/>
    <s v="0"/>
    <s v="0"/>
    <m/>
    <m/>
    <m/>
    <m/>
  </r>
  <r>
    <x v="69"/>
    <s v="J01CF05"/>
    <x v="9"/>
    <s v="0"/>
    <n v="7.5"/>
    <s v="0"/>
    <s v="0"/>
    <s v="0"/>
    <s v="0"/>
    <m/>
    <m/>
    <m/>
    <m/>
  </r>
  <r>
    <x v="38"/>
    <s v="J01CF05"/>
    <x v="9"/>
    <s v="0"/>
    <s v="0"/>
    <n v="10.5"/>
    <s v="0"/>
    <n v="50"/>
    <s v="0"/>
    <n v="15"/>
    <m/>
    <n v="22.5"/>
    <m/>
  </r>
  <r>
    <x v="13"/>
    <s v="J01XC01"/>
    <x v="44"/>
    <n v="13.32"/>
    <n v="43.289999999999992"/>
    <n v="9.99"/>
    <n v="16.649999999999999"/>
    <s v="0"/>
    <n v="6.66"/>
    <n v="6.66"/>
    <m/>
    <m/>
    <m/>
  </r>
  <r>
    <x v="7"/>
    <s v="J01XC01"/>
    <x v="44"/>
    <s v="0"/>
    <n v="3.33"/>
    <s v="0"/>
    <s v="0"/>
    <s v="0"/>
    <s v="0"/>
    <m/>
    <m/>
    <m/>
    <m/>
  </r>
  <r>
    <x v="3"/>
    <s v="J01XC01"/>
    <x v="44"/>
    <n v="13.32"/>
    <n v="19.98"/>
    <n v="6.66"/>
    <n v="39.96"/>
    <n v="46.66"/>
    <n v="33.299999999999997"/>
    <n v="13.32"/>
    <m/>
    <m/>
    <m/>
  </r>
  <r>
    <x v="14"/>
    <s v="J01XC01"/>
    <x v="44"/>
    <n v="3.33"/>
    <s v="0"/>
    <s v="0"/>
    <s v="0"/>
    <s v="0"/>
    <s v="0"/>
    <m/>
    <m/>
    <m/>
    <m/>
  </r>
  <r>
    <x v="0"/>
    <s v="J01XC01"/>
    <x v="44"/>
    <s v="0"/>
    <s v="0"/>
    <s v="0"/>
    <n v="6.66"/>
    <s v="0"/>
    <s v="0"/>
    <m/>
    <m/>
    <m/>
    <m/>
  </r>
  <r>
    <x v="6"/>
    <s v="J01XC01"/>
    <x v="44"/>
    <s v="0"/>
    <n v="13.32"/>
    <n v="16.670000000000002"/>
    <s v="0"/>
    <s v="0"/>
    <s v="0"/>
    <m/>
    <m/>
    <m/>
    <m/>
  </r>
  <r>
    <x v="20"/>
    <s v="J01XC01"/>
    <x v="44"/>
    <n v="6.66"/>
    <n v="6.66"/>
    <n v="6.66"/>
    <s v="0"/>
    <n v="23.33"/>
    <n v="33.299999999999997"/>
    <m/>
    <m/>
    <m/>
    <m/>
  </r>
  <r>
    <x v="10"/>
    <s v="J01XC01"/>
    <x v="44"/>
    <n v="66.599999999999994"/>
    <s v="0"/>
    <n v="16.649999999999999"/>
    <n v="23.31"/>
    <n v="23.33"/>
    <n v="19.98"/>
    <m/>
    <m/>
    <m/>
    <m/>
  </r>
  <r>
    <x v="29"/>
    <s v="J01XC01"/>
    <x v="44"/>
    <n v="16.670000000000002"/>
    <s v="0"/>
    <s v="0"/>
    <n v="16.649999999999999"/>
    <s v="0"/>
    <n v="16.670000000000002"/>
    <m/>
    <m/>
    <m/>
    <m/>
  </r>
  <r>
    <x v="12"/>
    <s v="J01XC01"/>
    <x v="44"/>
    <s v="0"/>
    <s v="0"/>
    <s v="0"/>
    <n v="6.66"/>
    <s v="0"/>
    <s v="0"/>
    <m/>
    <m/>
    <m/>
    <m/>
  </r>
  <r>
    <x v="1"/>
    <s v="J01GB03"/>
    <x v="32"/>
    <n v="26.72"/>
    <n v="33.4"/>
    <n v="46.760000000000012"/>
    <n v="5.01"/>
    <s v="0"/>
    <n v="36.739999999999988"/>
    <n v="6.68"/>
    <m/>
    <m/>
    <m/>
  </r>
  <r>
    <x v="17"/>
    <s v="J01GB03"/>
    <x v="32"/>
    <n v="130.26"/>
    <n v="151.97"/>
    <n v="126.92"/>
    <n v="13.36"/>
    <s v="0"/>
    <n v="81.83"/>
    <n v="28.39"/>
    <m/>
    <m/>
    <m/>
  </r>
  <r>
    <x v="7"/>
    <s v="J01GB03"/>
    <x v="32"/>
    <n v="46.76"/>
    <n v="51.769999999999989"/>
    <n v="25.05"/>
    <s v="0"/>
    <s v="0"/>
    <n v="5.01"/>
    <m/>
    <m/>
    <m/>
    <m/>
  </r>
  <r>
    <x v="3"/>
    <s v="J01GB03"/>
    <x v="32"/>
    <n v="121.91"/>
    <n v="277.22000000000003"/>
    <n v="160.32"/>
    <n v="50.099999999999987"/>
    <s v="0"/>
    <n v="116.9"/>
    <m/>
    <m/>
    <m/>
    <m/>
  </r>
  <r>
    <x v="0"/>
    <s v="J01GB03"/>
    <x v="32"/>
    <n v="85.170000000000016"/>
    <n v="100.2"/>
    <n v="90.18"/>
    <n v="8.35"/>
    <s v="0"/>
    <n v="81.830000000000013"/>
    <n v="3.34"/>
    <m/>
    <m/>
    <m/>
  </r>
  <r>
    <x v="19"/>
    <s v="J01GB03"/>
    <x v="32"/>
    <n v="58.45"/>
    <n v="45.09"/>
    <n v="40.08"/>
    <n v="40.08"/>
    <s v="0"/>
    <n v="45.09"/>
    <n v="8.35"/>
    <m/>
    <m/>
    <m/>
  </r>
  <r>
    <x v="9"/>
    <s v="J01GB03"/>
    <x v="32"/>
    <s v="0"/>
    <s v="0"/>
    <s v="0"/>
    <n v="8.35"/>
    <s v="0"/>
    <n v="5.01"/>
    <m/>
    <m/>
    <m/>
    <m/>
  </r>
  <r>
    <x v="5"/>
    <s v="J01GB03"/>
    <x v="32"/>
    <n v="13.36"/>
    <n v="21.71"/>
    <n v="20.04"/>
    <n v="3.34"/>
    <s v="0"/>
    <n v="26.72"/>
    <m/>
    <m/>
    <m/>
    <m/>
  </r>
  <r>
    <x v="10"/>
    <s v="J01GB03"/>
    <x v="32"/>
    <n v="156.97999999999999"/>
    <n v="151.97"/>
    <n v="61.790000000000013"/>
    <n v="8.35"/>
    <s v="0"/>
    <n v="46.759999999999991"/>
    <m/>
    <m/>
    <m/>
    <m/>
  </r>
  <r>
    <x v="21"/>
    <s v="J01GB03"/>
    <x v="32"/>
    <n v="63.46"/>
    <n v="105.21"/>
    <n v="105.21"/>
    <n v="13.36"/>
    <s v="0"/>
    <n v="63.459999999999987"/>
    <m/>
    <m/>
    <m/>
    <m/>
  </r>
  <r>
    <x v="4"/>
    <s v="J01GB03"/>
    <x v="32"/>
    <n v="8.35"/>
    <n v="6.68"/>
    <n v="28.39"/>
    <n v="5.01"/>
    <s v="0"/>
    <n v="33.4"/>
    <n v="3.34"/>
    <m/>
    <m/>
    <m/>
  </r>
  <r>
    <x v="28"/>
    <s v="J01GB03"/>
    <x v="32"/>
    <n v="18.37"/>
    <n v="25.05"/>
    <n v="25.05"/>
    <n v="6.68"/>
    <s v="0"/>
    <n v="1.67"/>
    <m/>
    <m/>
    <m/>
    <m/>
  </r>
  <r>
    <x v="12"/>
    <s v="J01GB03"/>
    <x v="32"/>
    <n v="40.08"/>
    <n v="65.13"/>
    <n v="86.84"/>
    <n v="21.71"/>
    <s v="0"/>
    <n v="21.71"/>
    <m/>
    <m/>
    <m/>
    <m/>
  </r>
  <r>
    <x v="8"/>
    <s v="J01GB03"/>
    <x v="32"/>
    <n v="15.03"/>
    <n v="43.419999999999987"/>
    <n v="98.53"/>
    <n v="15.03"/>
    <s v="0"/>
    <n v="25.05"/>
    <n v="8.35"/>
    <m/>
    <m/>
    <m/>
  </r>
  <r>
    <x v="1"/>
    <s v="J01DH51"/>
    <x v="26"/>
    <n v="20"/>
    <n v="2.5"/>
    <n v="22.5"/>
    <n v="10"/>
    <s v="0"/>
    <s v="0"/>
    <m/>
    <m/>
    <m/>
    <m/>
  </r>
  <r>
    <x v="7"/>
    <s v="J01DH51"/>
    <x v="26"/>
    <n v="17.5"/>
    <s v="0"/>
    <s v="0"/>
    <s v="0"/>
    <s v="0"/>
    <s v="0"/>
    <m/>
    <m/>
    <m/>
    <m/>
  </r>
  <r>
    <x v="14"/>
    <s v="J01DH51"/>
    <x v="26"/>
    <n v="12.5"/>
    <s v="0"/>
    <s v="0"/>
    <n v="5"/>
    <n v="5"/>
    <s v="0"/>
    <m/>
    <m/>
    <m/>
    <m/>
  </r>
  <r>
    <x v="19"/>
    <s v="J01DH51"/>
    <x v="26"/>
    <s v="0"/>
    <s v="0"/>
    <s v="0"/>
    <n v="2.5"/>
    <s v="0"/>
    <s v="0"/>
    <m/>
    <m/>
    <m/>
    <m/>
  </r>
  <r>
    <x v="4"/>
    <s v="J01DH51"/>
    <x v="26"/>
    <n v="37.5"/>
    <n v="22.5"/>
    <n v="17.5"/>
    <n v="37.5"/>
    <n v="87.5"/>
    <n v="15"/>
    <m/>
    <m/>
    <m/>
    <m/>
  </r>
  <r>
    <x v="28"/>
    <s v="J01DH51"/>
    <x v="26"/>
    <s v="0"/>
    <n v="5"/>
    <s v="0"/>
    <s v="0"/>
    <s v="0"/>
    <s v="0"/>
    <m/>
    <m/>
    <m/>
    <m/>
  </r>
  <r>
    <x v="27"/>
    <s v="J01DH51"/>
    <x v="26"/>
    <n v="5"/>
    <s v="0"/>
    <s v="0"/>
    <s v="0"/>
    <s v="0"/>
    <s v="0"/>
    <m/>
    <m/>
    <m/>
    <m/>
  </r>
  <r>
    <x v="12"/>
    <s v="J01DH51"/>
    <x v="26"/>
    <n v="7.5"/>
    <n v="12.5"/>
    <n v="2.5"/>
    <n v="20"/>
    <s v="0"/>
    <n v="5"/>
    <m/>
    <m/>
    <m/>
    <m/>
  </r>
  <r>
    <x v="8"/>
    <s v="J01DH51"/>
    <x v="26"/>
    <s v="0"/>
    <n v="5"/>
    <s v="0"/>
    <n v="10"/>
    <n v="2.5"/>
    <n v="2.5"/>
    <m/>
    <m/>
    <m/>
    <m/>
  </r>
  <r>
    <x v="21"/>
    <s v="J01DH51"/>
    <x v="26"/>
    <m/>
    <m/>
    <m/>
    <m/>
    <m/>
    <m/>
    <n v="7.5"/>
    <m/>
    <m/>
    <m/>
  </r>
  <r>
    <x v="7"/>
    <s v="J01FA09"/>
    <x v="18"/>
    <n v="14"/>
    <s v="0"/>
    <s v="0"/>
    <n v="7"/>
    <s v="0"/>
    <s v="0"/>
    <m/>
    <m/>
    <m/>
    <m/>
  </r>
  <r>
    <x v="6"/>
    <s v="J01FA09"/>
    <x v="18"/>
    <n v="14"/>
    <s v="0"/>
    <s v="0"/>
    <s v="0"/>
    <s v="0"/>
    <s v="0"/>
    <m/>
    <m/>
    <m/>
    <m/>
  </r>
  <r>
    <x v="10"/>
    <s v="J01FA09"/>
    <x v="18"/>
    <n v="84"/>
    <s v="0"/>
    <s v="0"/>
    <s v="0"/>
    <s v="0"/>
    <s v="0"/>
    <m/>
    <m/>
    <m/>
    <m/>
  </r>
  <r>
    <x v="28"/>
    <s v="J01FF01"/>
    <x v="15"/>
    <s v="0"/>
    <n v="3.34"/>
    <n v="1.67"/>
    <n v="3.33"/>
    <s v="0"/>
    <n v="4.33"/>
    <n v="3.33"/>
    <m/>
    <n v="3"/>
    <n v="19.36"/>
  </r>
  <r>
    <x v="29"/>
    <s v="J01FF01"/>
    <x v="15"/>
    <n v="63.3"/>
    <n v="17.91"/>
    <n v="3.33"/>
    <n v="30.08"/>
    <n v="26.66"/>
    <n v="13.32"/>
    <n v="24.98"/>
    <m/>
    <m/>
    <m/>
  </r>
  <r>
    <x v="53"/>
    <s v="J01FF01"/>
    <x v="15"/>
    <n v="25"/>
    <s v="0"/>
    <s v="0"/>
    <s v="0"/>
    <s v="0"/>
    <s v="0"/>
    <m/>
    <m/>
    <m/>
    <m/>
  </r>
  <r>
    <x v="57"/>
    <s v="J01FF01"/>
    <x v="15"/>
    <n v="7.5"/>
    <s v="0"/>
    <s v="0"/>
    <n v="7.5"/>
    <s v="0"/>
    <s v="0"/>
    <m/>
    <m/>
    <m/>
    <m/>
  </r>
  <r>
    <x v="38"/>
    <s v="J01FF01"/>
    <x v="15"/>
    <s v="0"/>
    <s v="0"/>
    <s v="0"/>
    <s v="0"/>
    <s v="0"/>
    <n v="7.5"/>
    <m/>
    <m/>
    <m/>
    <m/>
  </r>
  <r>
    <x v="50"/>
    <s v="J01FF01"/>
    <x v="15"/>
    <s v="0"/>
    <n v="5"/>
    <s v="0"/>
    <s v="0"/>
    <n v="5"/>
    <s v="0"/>
    <m/>
    <m/>
    <m/>
    <m/>
  </r>
  <r>
    <x v="41"/>
    <s v="J01FF01"/>
    <x v="15"/>
    <s v="0"/>
    <n v="8"/>
    <s v="0"/>
    <s v="0"/>
    <s v="0"/>
    <s v="0"/>
    <m/>
    <m/>
    <n v="13"/>
    <n v="5"/>
  </r>
  <r>
    <x v="42"/>
    <s v="J01FF01"/>
    <x v="15"/>
    <n v="5"/>
    <s v="0"/>
    <s v="0"/>
    <s v="0"/>
    <s v="0"/>
    <s v="0"/>
    <m/>
    <m/>
    <m/>
    <m/>
  </r>
  <r>
    <x v="59"/>
    <s v="J01FF01"/>
    <x v="15"/>
    <s v="0"/>
    <s v="0"/>
    <s v="0"/>
    <s v="0"/>
    <n v="8"/>
    <n v="7.5"/>
    <m/>
    <m/>
    <n v="7.5"/>
    <n v="7.5"/>
  </r>
  <r>
    <x v="39"/>
    <s v="J01FF01"/>
    <x v="15"/>
    <n v="8"/>
    <s v="0"/>
    <s v="0"/>
    <s v="0"/>
    <s v="0"/>
    <n v="8"/>
    <m/>
    <m/>
    <m/>
    <m/>
  </r>
  <r>
    <x v="43"/>
    <s v="J01FF01"/>
    <x v="15"/>
    <n v="8"/>
    <n v="8"/>
    <n v="8"/>
    <s v="0"/>
    <s v="0"/>
    <s v="0"/>
    <n v="8"/>
    <m/>
    <m/>
    <m/>
  </r>
  <r>
    <x v="58"/>
    <s v="J01FF01"/>
    <x v="15"/>
    <m/>
    <m/>
    <m/>
    <m/>
    <m/>
    <m/>
    <n v="10"/>
    <m/>
    <m/>
    <m/>
  </r>
  <r>
    <x v="9"/>
    <s v="J01CF02"/>
    <x v="1"/>
    <n v="40"/>
    <n v="100"/>
    <n v="10"/>
    <n v="5"/>
    <s v="0"/>
    <s v="0"/>
    <m/>
    <m/>
    <m/>
    <m/>
  </r>
  <r>
    <x v="27"/>
    <s v="J01CF02"/>
    <x v="1"/>
    <n v="10"/>
    <s v="0"/>
    <s v="0"/>
    <s v="0"/>
    <s v="0"/>
    <s v="0"/>
    <m/>
    <m/>
    <m/>
    <m/>
  </r>
  <r>
    <x v="29"/>
    <s v="J01CF02"/>
    <x v="1"/>
    <n v="40"/>
    <n v="190"/>
    <n v="90"/>
    <n v="260"/>
    <n v="255"/>
    <n v="105"/>
    <m/>
    <m/>
    <m/>
    <m/>
  </r>
  <r>
    <x v="60"/>
    <s v="J01CF02"/>
    <x v="1"/>
    <s v="0"/>
    <s v="0"/>
    <s v="0"/>
    <s v="0"/>
    <n v="100"/>
    <s v="0"/>
    <m/>
    <m/>
    <m/>
    <m/>
  </r>
  <r>
    <x v="7"/>
    <s v="J01XB01"/>
    <x v="42"/>
    <s v="0"/>
    <s v="0"/>
    <s v="0"/>
    <s v="0"/>
    <s v="0"/>
    <n v="3.33"/>
    <m/>
    <m/>
    <n v="13.33"/>
    <m/>
  </r>
  <r>
    <x v="19"/>
    <s v="J01XB01"/>
    <x v="42"/>
    <n v="10"/>
    <s v="0"/>
    <s v="0"/>
    <s v="0"/>
    <s v="0"/>
    <s v="0"/>
    <m/>
    <m/>
    <m/>
    <m/>
  </r>
  <r>
    <x v="10"/>
    <s v="J01XB01"/>
    <x v="42"/>
    <s v="0"/>
    <n v="1.1100000000000001"/>
    <s v="0"/>
    <s v="0"/>
    <s v="0"/>
    <s v="0"/>
    <m/>
    <m/>
    <m/>
    <m/>
  </r>
  <r>
    <x v="17"/>
    <s v="J01MA12"/>
    <x v="7"/>
    <n v="21"/>
    <n v="7"/>
    <s v="0"/>
    <s v="0"/>
    <s v="0"/>
    <s v="0"/>
    <m/>
    <m/>
    <m/>
    <m/>
  </r>
  <r>
    <x v="14"/>
    <s v="J01MA12"/>
    <x v="7"/>
    <n v="28"/>
    <s v="0"/>
    <n v="12.5"/>
    <s v="0"/>
    <s v="0"/>
    <s v="0"/>
    <m/>
    <m/>
    <m/>
    <m/>
  </r>
  <r>
    <x v="0"/>
    <s v="J01MA12"/>
    <x v="7"/>
    <n v="5"/>
    <s v="0"/>
    <n v="21"/>
    <s v="0"/>
    <s v="0"/>
    <s v="0"/>
    <m/>
    <m/>
    <m/>
    <m/>
  </r>
  <r>
    <x v="31"/>
    <s v="J01MA12"/>
    <x v="7"/>
    <s v="0"/>
    <n v="14"/>
    <s v="0"/>
    <s v="0"/>
    <s v="0"/>
    <s v="0"/>
    <m/>
    <m/>
    <m/>
    <m/>
  </r>
  <r>
    <x v="21"/>
    <s v="J01MA12"/>
    <x v="7"/>
    <s v="0"/>
    <n v="35"/>
    <s v="0"/>
    <s v="0"/>
    <s v="0"/>
    <s v="0"/>
    <m/>
    <m/>
    <m/>
    <m/>
  </r>
  <r>
    <x v="4"/>
    <s v="J01MA12"/>
    <x v="7"/>
    <n v="24"/>
    <s v="0"/>
    <s v="0"/>
    <s v="0"/>
    <s v="0"/>
    <s v="0"/>
    <m/>
    <m/>
    <m/>
    <m/>
  </r>
  <r>
    <x v="60"/>
    <s v="J01MA12"/>
    <x v="7"/>
    <n v="5"/>
    <s v="0"/>
    <s v="0"/>
    <s v="0"/>
    <s v="0"/>
    <s v="0"/>
    <m/>
    <m/>
    <m/>
    <m/>
  </r>
  <r>
    <x v="1"/>
    <s v="J01XX08"/>
    <x v="30"/>
    <s v="0"/>
    <s v="0"/>
    <s v="0"/>
    <n v="10"/>
    <s v="0"/>
    <s v="0"/>
    <n v="5"/>
    <m/>
    <m/>
    <m/>
  </r>
  <r>
    <x v="7"/>
    <s v="J01XX08"/>
    <x v="30"/>
    <s v="0"/>
    <n v="15"/>
    <s v="0"/>
    <s v="0"/>
    <s v="0"/>
    <s v="0"/>
    <m/>
    <m/>
    <m/>
    <m/>
  </r>
  <r>
    <x v="0"/>
    <s v="J01XX08"/>
    <x v="30"/>
    <s v="0"/>
    <s v="0"/>
    <n v="5"/>
    <s v="0"/>
    <s v="0"/>
    <s v="0"/>
    <m/>
    <m/>
    <m/>
    <m/>
  </r>
  <r>
    <x v="6"/>
    <s v="J01XX08"/>
    <x v="30"/>
    <s v="0"/>
    <s v="0"/>
    <n v="20"/>
    <s v="0"/>
    <s v="0"/>
    <s v="0"/>
    <m/>
    <m/>
    <m/>
    <m/>
  </r>
  <r>
    <x v="10"/>
    <s v="J01XX08"/>
    <x v="30"/>
    <n v="15"/>
    <s v="0"/>
    <s v="0"/>
    <s v="0"/>
    <s v="0"/>
    <s v="0"/>
    <m/>
    <m/>
    <m/>
    <m/>
  </r>
  <r>
    <x v="4"/>
    <s v="J01XX08"/>
    <x v="30"/>
    <n v="15"/>
    <n v="5"/>
    <s v="0"/>
    <s v="0"/>
    <s v="0"/>
    <n v="2.5"/>
    <m/>
    <m/>
    <m/>
    <m/>
  </r>
  <r>
    <x v="11"/>
    <s v="J01XX08"/>
    <x v="30"/>
    <n v="20"/>
    <n v="5"/>
    <n v="15"/>
    <s v="0"/>
    <s v="0"/>
    <s v="0"/>
    <m/>
    <m/>
    <m/>
    <m/>
  </r>
  <r>
    <x v="5"/>
    <s v="J01XX08"/>
    <x v="30"/>
    <m/>
    <m/>
    <m/>
    <m/>
    <m/>
    <m/>
    <n v="10"/>
    <m/>
    <m/>
    <m/>
  </r>
  <r>
    <x v="26"/>
    <s v="J01AA04"/>
    <x v="31"/>
    <n v="50"/>
    <n v="100"/>
    <n v="50"/>
    <s v="0"/>
    <s v="0"/>
    <n v="50"/>
    <m/>
    <m/>
    <m/>
    <m/>
  </r>
  <r>
    <x v="31"/>
    <s v="J01AA04"/>
    <x v="31"/>
    <n v="50"/>
    <n v="50"/>
    <n v="50"/>
    <n v="50"/>
    <s v="0"/>
    <n v="50"/>
    <n v="100"/>
    <m/>
    <n v="50"/>
    <m/>
  </r>
  <r>
    <x v="32"/>
    <s v="J01AA04"/>
    <x v="31"/>
    <s v="0"/>
    <s v="0"/>
    <s v="0"/>
    <s v="0"/>
    <s v="0"/>
    <n v="50"/>
    <m/>
    <m/>
    <m/>
    <m/>
  </r>
  <r>
    <x v="72"/>
    <s v="J01AA04"/>
    <x v="31"/>
    <n v="75"/>
    <s v="0"/>
    <s v="0"/>
    <s v="0"/>
    <s v="0"/>
    <s v="0"/>
    <m/>
    <m/>
    <m/>
    <m/>
  </r>
  <r>
    <x v="38"/>
    <s v="J01AA04"/>
    <x v="31"/>
    <s v="0"/>
    <s v="0"/>
    <n v="50"/>
    <s v="0"/>
    <s v="0"/>
    <s v="0"/>
    <m/>
    <m/>
    <m/>
    <m/>
  </r>
  <r>
    <x v="6"/>
    <s v="J01DH02"/>
    <x v="14"/>
    <n v="13.32"/>
    <n v="23.31"/>
    <n v="5"/>
    <n v="13.32"/>
    <s v="0"/>
    <s v="0"/>
    <n v="26.64"/>
    <m/>
    <m/>
    <m/>
  </r>
  <r>
    <x v="73"/>
    <s v="J01DH02"/>
    <x v="14"/>
    <s v="0"/>
    <s v="0"/>
    <s v="0"/>
    <s v="0"/>
    <n v="16.649999999999999"/>
    <s v="0"/>
    <m/>
    <m/>
    <m/>
    <m/>
  </r>
  <r>
    <x v="11"/>
    <s v="J01DH02"/>
    <x v="14"/>
    <s v="0"/>
    <s v="0"/>
    <s v="0"/>
    <n v="13.32"/>
    <n v="33.299999999999997"/>
    <s v="0"/>
    <m/>
    <m/>
    <m/>
    <m/>
  </r>
  <r>
    <x v="62"/>
    <s v="J01DH02"/>
    <x v="14"/>
    <s v="0"/>
    <s v="0"/>
    <n v="8.35"/>
    <s v="0"/>
    <s v="0"/>
    <s v="0"/>
    <m/>
    <m/>
    <m/>
    <m/>
  </r>
  <r>
    <x v="7"/>
    <s v="J01XD01"/>
    <x v="17"/>
    <n v="26.68"/>
    <n v="6.67"/>
    <s v="0"/>
    <s v="0"/>
    <s v="0"/>
    <s v="0"/>
    <m/>
    <m/>
    <m/>
    <m/>
  </r>
  <r>
    <x v="14"/>
    <s v="J01XD01"/>
    <x v="17"/>
    <s v="0"/>
    <n v="13.34"/>
    <s v="0"/>
    <s v="0"/>
    <s v="0"/>
    <s v="0"/>
    <m/>
    <m/>
    <m/>
    <m/>
  </r>
  <r>
    <x v="10"/>
    <s v="J01XD01"/>
    <x v="17"/>
    <n v="20.010000000000002"/>
    <n v="13.34"/>
    <n v="40.020000000000003"/>
    <n v="6.67"/>
    <n v="13.34"/>
    <n v="13.34"/>
    <m/>
    <m/>
    <m/>
    <m/>
  </r>
  <r>
    <x v="21"/>
    <s v="J01XD01"/>
    <x v="17"/>
    <s v="0"/>
    <s v="0"/>
    <n v="20"/>
    <s v="0"/>
    <s v="0"/>
    <s v="0"/>
    <m/>
    <m/>
    <m/>
    <m/>
  </r>
  <r>
    <x v="28"/>
    <s v="J01XD01"/>
    <x v="17"/>
    <n v="13.34"/>
    <n v="6.67"/>
    <n v="20.010000000000002"/>
    <s v="0"/>
    <n v="6.67"/>
    <n v="13.34"/>
    <n v="20.010000000000002"/>
    <m/>
    <n v="6.67"/>
    <n v="6.67"/>
  </r>
  <r>
    <x v="12"/>
    <s v="J01XD01"/>
    <x v="17"/>
    <n v="6.67"/>
    <n v="20.010000000000002"/>
    <n v="13.34"/>
    <n v="20.010000000000002"/>
    <n v="20.010000000000002"/>
    <s v="0"/>
    <n v="13.34"/>
    <m/>
    <n v="13.34"/>
    <m/>
  </r>
  <r>
    <x v="1"/>
    <s v="J01MA14"/>
    <x v="16"/>
    <s v="0"/>
    <n v="5"/>
    <s v="0"/>
    <s v="0"/>
    <s v="0"/>
    <s v="0"/>
    <m/>
    <m/>
    <m/>
    <m/>
  </r>
  <r>
    <x v="7"/>
    <s v="J01MA14"/>
    <x v="16"/>
    <n v="7"/>
    <s v="0"/>
    <s v="0"/>
    <s v="0"/>
    <s v="0"/>
    <s v="0"/>
    <m/>
    <m/>
    <m/>
    <m/>
  </r>
  <r>
    <x v="14"/>
    <s v="J01MA14"/>
    <x v="16"/>
    <s v="0"/>
    <s v="0"/>
    <s v="0"/>
    <s v="0"/>
    <n v="50"/>
    <s v="0"/>
    <m/>
    <m/>
    <m/>
    <m/>
  </r>
  <r>
    <x v="31"/>
    <s v="J01MA14"/>
    <x v="16"/>
    <n v="15"/>
    <s v="0"/>
    <s v="0"/>
    <n v="10"/>
    <s v="0"/>
    <s v="0"/>
    <m/>
    <m/>
    <m/>
    <m/>
  </r>
  <r>
    <x v="5"/>
    <s v="J01MA14"/>
    <x v="16"/>
    <s v="0"/>
    <s v="0"/>
    <s v="0"/>
    <n v="20"/>
    <s v="0"/>
    <s v="0"/>
    <n v="20"/>
    <m/>
    <m/>
    <m/>
  </r>
  <r>
    <x v="4"/>
    <s v="J01MA14"/>
    <x v="16"/>
    <n v="10"/>
    <s v="0"/>
    <s v="0"/>
    <n v="35"/>
    <s v="0"/>
    <s v="0"/>
    <m/>
    <m/>
    <m/>
    <m/>
  </r>
  <r>
    <x v="12"/>
    <s v="J01MA14"/>
    <x v="16"/>
    <n v="7"/>
    <n v="7"/>
    <s v="0"/>
    <s v="0"/>
    <s v="0"/>
    <s v="0"/>
    <m/>
    <m/>
    <m/>
    <m/>
  </r>
  <r>
    <x v="7"/>
    <s v="J01XE01"/>
    <x v="13"/>
    <n v="3.75"/>
    <s v="0"/>
    <s v="0"/>
    <s v="0"/>
    <s v="0"/>
    <s v="0"/>
    <m/>
    <m/>
    <m/>
    <m/>
  </r>
  <r>
    <x v="31"/>
    <s v="J01XE01"/>
    <x v="13"/>
    <s v="0"/>
    <s v="0"/>
    <n v="25"/>
    <n v="25"/>
    <s v="0"/>
    <s v="0"/>
    <m/>
    <m/>
    <m/>
    <m/>
  </r>
  <r>
    <x v="21"/>
    <s v="J01XE01"/>
    <x v="13"/>
    <s v="0"/>
    <n v="11.25"/>
    <s v="0"/>
    <s v="0"/>
    <s v="0"/>
    <s v="0"/>
    <m/>
    <m/>
    <m/>
    <m/>
  </r>
  <r>
    <x v="53"/>
    <s v="J01XE01"/>
    <x v="13"/>
    <s v="0"/>
    <s v="0"/>
    <s v="0"/>
    <s v="0"/>
    <n v="25"/>
    <s v="0"/>
    <m/>
    <m/>
    <m/>
    <m/>
  </r>
  <r>
    <x v="35"/>
    <s v="J01XE01"/>
    <x v="13"/>
    <n v="1.25"/>
    <s v="0"/>
    <s v="0"/>
    <s v="0"/>
    <s v="0"/>
    <s v="0"/>
    <m/>
    <m/>
    <m/>
    <m/>
  </r>
  <r>
    <x v="58"/>
    <s v="J01XE01"/>
    <x v="13"/>
    <s v="0"/>
    <s v="0"/>
    <s v="0"/>
    <n v="1.25"/>
    <s v="0"/>
    <s v="0"/>
    <m/>
    <m/>
    <m/>
    <m/>
  </r>
  <r>
    <x v="69"/>
    <s v="J01XE01"/>
    <x v="13"/>
    <s v="0"/>
    <n v="3.75"/>
    <s v="0"/>
    <s v="0"/>
    <s v="0"/>
    <s v="0"/>
    <m/>
    <m/>
    <m/>
    <m/>
  </r>
  <r>
    <x v="38"/>
    <s v="J01XE01"/>
    <x v="13"/>
    <n v="50"/>
    <s v="0"/>
    <s v="0"/>
    <s v="0"/>
    <s v="0"/>
    <s v="0"/>
    <m/>
    <m/>
    <n v="25"/>
    <m/>
  </r>
  <r>
    <x v="15"/>
    <s v="J01CR05"/>
    <x v="0"/>
    <n v="12.01"/>
    <n v="5.72"/>
    <s v="0"/>
    <s v="0"/>
    <s v="0"/>
    <n v="8.58"/>
    <m/>
    <m/>
    <m/>
    <m/>
  </r>
  <r>
    <x v="29"/>
    <s v="J01CR05"/>
    <x v="0"/>
    <n v="163.02000000000001"/>
    <n v="157.30000000000001"/>
    <n v="143"/>
    <n v="114.4"/>
    <s v="0"/>
    <n v="45.76"/>
    <n v="28.6"/>
    <m/>
    <m/>
    <m/>
  </r>
  <r>
    <x v="19"/>
    <s v="J01CA08"/>
    <x v="2"/>
    <s v="0"/>
    <s v="0"/>
    <n v="10"/>
    <s v="0"/>
    <s v="0"/>
    <s v="0"/>
    <m/>
    <m/>
    <m/>
    <m/>
  </r>
  <r>
    <x v="5"/>
    <s v="J01CA08"/>
    <x v="2"/>
    <s v="0"/>
    <s v="0"/>
    <s v="0"/>
    <n v="13.33"/>
    <s v="0"/>
    <s v="0"/>
    <m/>
    <m/>
    <m/>
    <m/>
  </r>
  <r>
    <x v="15"/>
    <s v="J01CA08"/>
    <x v="2"/>
    <s v="0"/>
    <s v="0"/>
    <s v="0"/>
    <s v="0"/>
    <s v="0"/>
    <n v="10"/>
    <m/>
    <m/>
    <m/>
    <m/>
  </r>
  <r>
    <x v="29"/>
    <s v="J01CA08"/>
    <x v="2"/>
    <n v="40"/>
    <s v="0"/>
    <s v="0"/>
    <n v="20"/>
    <s v="0"/>
    <s v="0"/>
    <m/>
    <m/>
    <m/>
    <m/>
  </r>
  <r>
    <x v="63"/>
    <s v="J01CA08"/>
    <x v="2"/>
    <s v="0"/>
    <s v="0"/>
    <s v="0"/>
    <s v="0"/>
    <n v="10"/>
    <s v="0"/>
    <m/>
    <m/>
    <m/>
    <m/>
  </r>
  <r>
    <x v="53"/>
    <s v="J01CA08"/>
    <x v="2"/>
    <n v="99.99"/>
    <s v="0"/>
    <s v="0"/>
    <s v="0"/>
    <n v="30"/>
    <s v="0"/>
    <m/>
    <m/>
    <m/>
    <m/>
  </r>
  <r>
    <x v="35"/>
    <s v="J01CA08"/>
    <x v="2"/>
    <s v="0"/>
    <s v="0"/>
    <n v="10"/>
    <s v="0"/>
    <s v="0"/>
    <s v="0"/>
    <m/>
    <m/>
    <m/>
    <m/>
  </r>
  <r>
    <x v="64"/>
    <s v="J01CA08"/>
    <x v="2"/>
    <n v="10"/>
    <s v="0"/>
    <s v="0"/>
    <s v="0"/>
    <s v="0"/>
    <s v="0"/>
    <m/>
    <m/>
    <m/>
    <m/>
  </r>
  <r>
    <x v="65"/>
    <s v="J01CA08"/>
    <x v="2"/>
    <n v="99.99"/>
    <n v="199.98"/>
    <s v="0"/>
    <s v="0"/>
    <s v="0"/>
    <s v="0"/>
    <m/>
    <m/>
    <m/>
    <m/>
  </r>
  <r>
    <x v="69"/>
    <s v="J01CA08"/>
    <x v="2"/>
    <s v="0"/>
    <n v="13.34"/>
    <s v="0"/>
    <s v="0"/>
    <n v="13.34"/>
    <s v="0"/>
    <m/>
    <m/>
    <m/>
    <m/>
  </r>
  <r>
    <x v="60"/>
    <s v="J01CA08"/>
    <x v="2"/>
    <s v="0"/>
    <s v="0"/>
    <s v="0"/>
    <s v="0"/>
    <s v="0"/>
    <n v="40"/>
    <m/>
    <m/>
    <m/>
    <m/>
  </r>
  <r>
    <x v="49"/>
    <s v="J01CA08"/>
    <x v="2"/>
    <m/>
    <m/>
    <m/>
    <m/>
    <m/>
    <m/>
    <n v="10"/>
    <m/>
    <m/>
    <m/>
  </r>
  <r>
    <x v="71"/>
    <s v="J01CA08"/>
    <x v="2"/>
    <m/>
    <m/>
    <m/>
    <m/>
    <m/>
    <m/>
    <n v="20"/>
    <m/>
    <n v="6.67"/>
    <m/>
  </r>
  <r>
    <x v="14"/>
    <s v="J01EE01"/>
    <x v="8"/>
    <n v="45"/>
    <n v="30"/>
    <s v="0"/>
    <n v="25"/>
    <n v="25"/>
    <s v="0"/>
    <n v="20"/>
    <m/>
    <m/>
    <m/>
  </r>
  <r>
    <x v="31"/>
    <s v="J01EE01"/>
    <x v="8"/>
    <s v="0"/>
    <s v="0"/>
    <n v="25"/>
    <s v="0"/>
    <n v="25"/>
    <n v="25"/>
    <m/>
    <m/>
    <n v="25"/>
    <m/>
  </r>
  <r>
    <x v="21"/>
    <s v="J01EE01"/>
    <x v="8"/>
    <n v="60"/>
    <n v="5"/>
    <s v="0"/>
    <s v="0"/>
    <n v="5"/>
    <n v="5"/>
    <n v="5"/>
    <m/>
    <n v="5"/>
    <m/>
  </r>
  <r>
    <x v="29"/>
    <s v="J01EE01"/>
    <x v="8"/>
    <n v="2.5"/>
    <s v="0"/>
    <s v="0"/>
    <s v="0"/>
    <n v="5"/>
    <s v="0"/>
    <n v="5"/>
    <m/>
    <n v="2.5"/>
    <n v="2.5"/>
  </r>
  <r>
    <x v="25"/>
    <s v="J01EE01"/>
    <x v="8"/>
    <n v="7.5"/>
    <s v="0"/>
    <n v="5"/>
    <n v="5"/>
    <n v="2.5"/>
    <s v="0"/>
    <n v="2.5"/>
    <m/>
    <n v="5"/>
    <m/>
  </r>
  <r>
    <x v="22"/>
    <s v="J01EE01"/>
    <x v="8"/>
    <s v="0"/>
    <n v="10"/>
    <s v="0"/>
    <s v="0"/>
    <s v="0"/>
    <s v="0"/>
    <m/>
    <m/>
    <m/>
    <m/>
  </r>
  <r>
    <x v="24"/>
    <s v="J01EE01"/>
    <x v="8"/>
    <s v="0"/>
    <s v="0"/>
    <n v="15"/>
    <s v="0"/>
    <n v="15"/>
    <s v="0"/>
    <n v="10"/>
    <m/>
    <n v="25"/>
    <n v="5"/>
  </r>
  <r>
    <x v="2"/>
    <s v="J01EE01"/>
    <x v="8"/>
    <n v="12.5"/>
    <n v="32.5"/>
    <n v="20"/>
    <n v="7.5"/>
    <n v="5"/>
    <s v="0"/>
    <n v="20"/>
    <m/>
    <n v="20"/>
    <m/>
  </r>
  <r>
    <x v="3"/>
    <s v="J01XX11"/>
    <x v="45"/>
    <s v="0"/>
    <n v="6"/>
    <n v="6"/>
    <s v="0"/>
    <n v="6"/>
    <s v="0"/>
    <n v="6"/>
    <m/>
    <m/>
    <m/>
  </r>
  <r>
    <x v="1"/>
    <s v="J01XA02"/>
    <x v="46"/>
    <s v="0"/>
    <s v="0"/>
    <s v="0"/>
    <s v="0"/>
    <n v="1"/>
    <s v="0"/>
    <m/>
    <m/>
    <m/>
    <m/>
  </r>
  <r>
    <x v="3"/>
    <s v="J01XA02"/>
    <x v="46"/>
    <n v="246"/>
    <s v="0"/>
    <s v="0"/>
    <s v="0"/>
    <s v="0"/>
    <s v="0"/>
    <m/>
    <m/>
    <m/>
    <m/>
  </r>
  <r>
    <x v="6"/>
    <s v="J01XA02"/>
    <x v="46"/>
    <s v="0"/>
    <s v="0"/>
    <n v="9"/>
    <s v="0"/>
    <s v="0"/>
    <s v="0"/>
    <m/>
    <m/>
    <m/>
    <m/>
  </r>
  <r>
    <x v="19"/>
    <s v="J01XA02"/>
    <x v="46"/>
    <s v="0"/>
    <s v="0"/>
    <s v="0"/>
    <s v="0"/>
    <s v="0"/>
    <n v="1"/>
    <m/>
    <m/>
    <m/>
    <m/>
  </r>
  <r>
    <x v="30"/>
    <s v="J01AA07"/>
    <x v="47"/>
    <s v="0"/>
    <n v="25"/>
    <s v="0"/>
    <s v="0"/>
    <s v="0"/>
    <s v="0"/>
    <m/>
    <m/>
    <m/>
    <m/>
  </r>
  <r>
    <x v="1"/>
    <s v="J01AA12"/>
    <x v="34"/>
    <s v="0"/>
    <n v="10"/>
    <s v="0"/>
    <s v="0"/>
    <n v="10"/>
    <s v="0"/>
    <m/>
    <m/>
    <m/>
    <m/>
  </r>
  <r>
    <x v="0"/>
    <s v="J01AA12"/>
    <x v="34"/>
    <n v="15"/>
    <s v="0"/>
    <s v="0"/>
    <n v="40"/>
    <s v="0"/>
    <s v="0"/>
    <m/>
    <m/>
    <m/>
    <m/>
  </r>
  <r>
    <x v="4"/>
    <s v="J01AA12"/>
    <x v="34"/>
    <s v="0"/>
    <s v="0"/>
    <s v="0"/>
    <s v="0"/>
    <n v="5"/>
    <s v="0"/>
    <m/>
    <m/>
    <m/>
    <m/>
  </r>
  <r>
    <x v="7"/>
    <s v="J01GB01"/>
    <x v="29"/>
    <n v="4.16"/>
    <n v="7.49"/>
    <n v="3.33"/>
    <n v="3.33"/>
    <n v="6.66"/>
    <n v="9.99"/>
    <n v="26.64"/>
    <m/>
    <n v="16.649999999999999"/>
    <n v="3.33"/>
  </r>
  <r>
    <x v="14"/>
    <s v="J01GB01"/>
    <x v="29"/>
    <s v="0"/>
    <s v="0"/>
    <s v="0"/>
    <s v="0"/>
    <s v="0"/>
    <n v="9.99"/>
    <m/>
    <m/>
    <m/>
    <m/>
  </r>
  <r>
    <x v="33"/>
    <s v="J01GB01"/>
    <x v="29"/>
    <s v="0"/>
    <n v="3.33"/>
    <s v="0"/>
    <n v="3.33"/>
    <s v="0"/>
    <s v="0"/>
    <m/>
    <m/>
    <m/>
    <m/>
  </r>
  <r>
    <x v="9"/>
    <s v="J01GB01"/>
    <x v="29"/>
    <m/>
    <m/>
    <m/>
    <m/>
    <m/>
    <m/>
    <n v="9.99"/>
    <m/>
    <n v="9.99"/>
    <m/>
  </r>
  <r>
    <x v="3"/>
    <s v="J01EA01"/>
    <x v="23"/>
    <s v="0"/>
    <s v="0"/>
    <s v="0"/>
    <s v="0"/>
    <s v="0"/>
    <n v="25"/>
    <m/>
    <m/>
    <m/>
    <m/>
  </r>
  <r>
    <x v="14"/>
    <s v="J01EA01"/>
    <x v="23"/>
    <n v="120.7"/>
    <n v="80"/>
    <s v="0"/>
    <s v="0"/>
    <s v="0"/>
    <s v="0"/>
    <m/>
    <m/>
    <m/>
    <m/>
  </r>
  <r>
    <x v="0"/>
    <s v="J01EA01"/>
    <x v="23"/>
    <n v="116.8"/>
    <n v="32"/>
    <n v="56"/>
    <n v="16"/>
    <n v="56"/>
    <s v="0"/>
    <m/>
    <m/>
    <m/>
    <m/>
  </r>
  <r>
    <x v="6"/>
    <s v="J01EA01"/>
    <x v="23"/>
    <n v="36"/>
    <n v="8"/>
    <s v="0"/>
    <s v="0"/>
    <s v="0"/>
    <s v="0"/>
    <m/>
    <m/>
    <m/>
    <m/>
  </r>
  <r>
    <x v="9"/>
    <s v="J01EA01"/>
    <x v="23"/>
    <s v="0"/>
    <s v="0"/>
    <n v="8"/>
    <s v="0"/>
    <s v="0"/>
    <s v="0"/>
    <m/>
    <m/>
    <m/>
    <m/>
  </r>
  <r>
    <x v="10"/>
    <s v="J01EA01"/>
    <x v="23"/>
    <n v="152.69999999999999"/>
    <n v="16"/>
    <s v="0"/>
    <s v="0"/>
    <s v="0"/>
    <s v="0"/>
    <m/>
    <m/>
    <m/>
    <m/>
  </r>
  <r>
    <x v="32"/>
    <s v="J01EA01"/>
    <x v="23"/>
    <n v="8"/>
    <s v="0"/>
    <s v="0"/>
    <s v="0"/>
    <n v="8"/>
    <s v="0"/>
    <m/>
    <m/>
    <m/>
    <m/>
  </r>
  <r>
    <x v="25"/>
    <s v="J01EA01"/>
    <x v="23"/>
    <n v="40"/>
    <n v="25"/>
    <s v="0"/>
    <n v="25"/>
    <s v="0"/>
    <s v="0"/>
    <n v="65"/>
    <m/>
    <n v="25"/>
    <m/>
  </r>
  <r>
    <x v="53"/>
    <s v="J01EA01"/>
    <x v="23"/>
    <n v="40"/>
    <s v="0"/>
    <s v="0"/>
    <s v="0"/>
    <s v="0"/>
    <s v="0"/>
    <m/>
    <m/>
    <m/>
    <m/>
  </r>
  <r>
    <x v="67"/>
    <s v="J01EA01"/>
    <x v="23"/>
    <n v="8"/>
    <s v="0"/>
    <s v="0"/>
    <s v="0"/>
    <s v="0"/>
    <s v="0"/>
    <m/>
    <m/>
    <m/>
    <m/>
  </r>
  <r>
    <x v="24"/>
    <s v="J01EA01"/>
    <x v="23"/>
    <n v="16"/>
    <n v="16"/>
    <s v="0"/>
    <n v="16"/>
    <s v="0"/>
    <n v="8"/>
    <n v="8"/>
    <m/>
    <n v="8"/>
    <n v="8"/>
  </r>
  <r>
    <x v="38"/>
    <s v="J01EA01"/>
    <x v="23"/>
    <n v="11.2"/>
    <n v="41.599999999999987"/>
    <s v="0"/>
    <s v="0"/>
    <s v="0"/>
    <s v="0"/>
    <m/>
    <m/>
    <m/>
    <m/>
  </r>
  <r>
    <x v="2"/>
    <s v="J01EA01"/>
    <x v="23"/>
    <s v="0"/>
    <n v="48"/>
    <s v="0"/>
    <n v="24"/>
    <s v="0"/>
    <s v="0"/>
    <n v="16"/>
    <m/>
    <m/>
    <m/>
  </r>
  <r>
    <x v="14"/>
    <s v="J01XA01"/>
    <x v="22"/>
    <n v="5"/>
    <s v="0"/>
    <n v="5"/>
    <s v="0"/>
    <n v="5"/>
    <s v="0"/>
    <m/>
    <m/>
    <m/>
    <m/>
  </r>
  <r>
    <x v="36"/>
    <s v="J01XA01"/>
    <x v="22"/>
    <n v="0.5"/>
    <n v="0.75"/>
    <n v="0.5"/>
    <n v="0.25"/>
    <n v="0.5"/>
    <n v="1"/>
    <n v="3.25"/>
    <m/>
    <n v="1.25"/>
    <n v="2.5"/>
  </r>
  <r>
    <x v="9"/>
    <s v="J01XA01"/>
    <x v="22"/>
    <s v="0"/>
    <n v="15"/>
    <n v="12.5"/>
    <n v="2"/>
    <s v="0"/>
    <s v="0"/>
    <m/>
    <m/>
    <m/>
    <m/>
  </r>
  <r>
    <x v="28"/>
    <s v="J01XA01"/>
    <x v="22"/>
    <n v="2"/>
    <s v="0"/>
    <s v="0"/>
    <s v="0"/>
    <s v="0"/>
    <n v="1.25"/>
    <m/>
    <m/>
    <m/>
    <m/>
  </r>
  <r>
    <x v="15"/>
    <s v="J01XA01"/>
    <x v="22"/>
    <s v="0"/>
    <s v="0"/>
    <n v="2"/>
    <s v="0"/>
    <s v="0"/>
    <s v="0"/>
    <m/>
    <m/>
    <m/>
    <m/>
  </r>
  <r>
    <x v="8"/>
    <s v="J01XA01"/>
    <x v="22"/>
    <s v="0"/>
    <n v="5"/>
    <n v="1.5"/>
    <n v="4.5"/>
    <n v="1.5"/>
    <n v="3.5"/>
    <m/>
    <m/>
    <m/>
    <m/>
  </r>
  <r>
    <x v="1"/>
    <s v="J01DC02"/>
    <x v="28"/>
    <m/>
    <m/>
    <m/>
    <m/>
    <m/>
    <m/>
    <m/>
    <m/>
    <n v="5"/>
    <n v="5"/>
  </r>
  <r>
    <x v="7"/>
    <s v="J01DD52"/>
    <x v="40"/>
    <m/>
    <m/>
    <m/>
    <m/>
    <m/>
    <m/>
    <m/>
    <m/>
    <n v="9.99"/>
    <m/>
  </r>
  <r>
    <x v="7"/>
    <s v="J01GB06"/>
    <x v="36"/>
    <m/>
    <m/>
    <m/>
    <m/>
    <m/>
    <m/>
    <m/>
    <m/>
    <n v="112"/>
    <m/>
  </r>
  <r>
    <x v="14"/>
    <s v="J01AA04"/>
    <x v="31"/>
    <m/>
    <m/>
    <m/>
    <m/>
    <m/>
    <m/>
    <m/>
    <m/>
    <n v="150"/>
    <m/>
  </r>
  <r>
    <x v="14"/>
    <s v="J01XA04"/>
    <x v="38"/>
    <m/>
    <m/>
    <m/>
    <m/>
    <m/>
    <m/>
    <m/>
    <m/>
    <n v="0.66"/>
    <m/>
  </r>
  <r>
    <x v="14"/>
    <s v="J01XX08"/>
    <x v="30"/>
    <m/>
    <m/>
    <m/>
    <m/>
    <m/>
    <m/>
    <m/>
    <m/>
    <n v="5"/>
    <m/>
  </r>
  <r>
    <x v="6"/>
    <s v="J01DD04"/>
    <x v="20"/>
    <m/>
    <m/>
    <m/>
    <m/>
    <m/>
    <m/>
    <m/>
    <m/>
    <n v="20"/>
    <m/>
  </r>
  <r>
    <x v="19"/>
    <s v="J01DI02"/>
    <x v="37"/>
    <m/>
    <m/>
    <m/>
    <m/>
    <m/>
    <m/>
    <m/>
    <m/>
    <n v="5"/>
    <m/>
  </r>
  <r>
    <x v="19"/>
    <s v="J01XA04"/>
    <x v="38"/>
    <m/>
    <m/>
    <m/>
    <m/>
    <m/>
    <m/>
    <m/>
    <m/>
    <n v="0.33"/>
    <m/>
  </r>
  <r>
    <x v="19"/>
    <s v="J01XX09"/>
    <x v="19"/>
    <m/>
    <m/>
    <m/>
    <m/>
    <m/>
    <m/>
    <m/>
    <m/>
    <n v="21.25"/>
    <m/>
  </r>
  <r>
    <x v="5"/>
    <s v="J01DI54"/>
    <x v="39"/>
    <m/>
    <m/>
    <m/>
    <m/>
    <m/>
    <m/>
    <m/>
    <m/>
    <n v="6.66"/>
    <m/>
  </r>
  <r>
    <x v="4"/>
    <s v="J01FA09"/>
    <x v="18"/>
    <m/>
    <m/>
    <m/>
    <m/>
    <m/>
    <m/>
    <m/>
    <m/>
    <n v="84"/>
    <n v="84"/>
  </r>
  <r>
    <x v="11"/>
    <s v="J01DH51"/>
    <x v="26"/>
    <m/>
    <m/>
    <m/>
    <m/>
    <m/>
    <m/>
    <m/>
    <m/>
    <n v="2.5"/>
    <m/>
  </r>
  <r>
    <x v="15"/>
    <s v="J01DH03"/>
    <x v="33"/>
    <m/>
    <m/>
    <m/>
    <m/>
    <m/>
    <m/>
    <m/>
    <m/>
    <n v="20"/>
    <m/>
  </r>
  <r>
    <x v="22"/>
    <s v="J01GB06"/>
    <x v="36"/>
    <m/>
    <m/>
    <m/>
    <m/>
    <m/>
    <m/>
    <m/>
    <m/>
    <n v="56"/>
    <n v="56"/>
  </r>
  <r>
    <x v="74"/>
    <s v="J01CA04"/>
    <x v="10"/>
    <m/>
    <m/>
    <m/>
    <m/>
    <m/>
    <m/>
    <m/>
    <m/>
    <n v="2"/>
    <m/>
  </r>
  <r>
    <x v="64"/>
    <s v="J01FF01"/>
    <x v="15"/>
    <m/>
    <m/>
    <m/>
    <m/>
    <m/>
    <m/>
    <m/>
    <m/>
    <n v="5"/>
    <m/>
  </r>
  <r>
    <x v="70"/>
    <s v="J01CE02"/>
    <x v="3"/>
    <m/>
    <m/>
    <m/>
    <m/>
    <m/>
    <m/>
    <m/>
    <m/>
    <n v="8"/>
    <m/>
  </r>
  <r>
    <x v="75"/>
    <s v="J01CA08"/>
    <x v="2"/>
    <m/>
    <m/>
    <m/>
    <m/>
    <m/>
    <m/>
    <m/>
    <m/>
    <n v="6.67"/>
    <n v="6.67"/>
  </r>
  <r>
    <x v="75"/>
    <s v="J01CE02"/>
    <x v="3"/>
    <m/>
    <m/>
    <m/>
    <m/>
    <m/>
    <m/>
    <m/>
    <m/>
    <n v="50"/>
    <m/>
  </r>
  <r>
    <x v="75"/>
    <s v="J01XE01"/>
    <x v="13"/>
    <m/>
    <m/>
    <m/>
    <m/>
    <m/>
    <m/>
    <m/>
    <m/>
    <n v="25"/>
    <m/>
  </r>
  <r>
    <x v="46"/>
    <s v="J01FF01"/>
    <x v="15"/>
    <m/>
    <m/>
    <m/>
    <m/>
    <m/>
    <m/>
    <m/>
    <m/>
    <n v="5"/>
    <m/>
  </r>
  <r>
    <x v="71"/>
    <s v="J01AA02"/>
    <x v="4"/>
    <m/>
    <m/>
    <m/>
    <m/>
    <m/>
    <m/>
    <m/>
    <m/>
    <n v="40"/>
    <m/>
  </r>
  <r>
    <x v="71"/>
    <s v="J01CA08"/>
    <x v="2"/>
    <m/>
    <m/>
    <m/>
    <m/>
    <m/>
    <m/>
    <m/>
    <m/>
    <n v="6.67"/>
    <m/>
  </r>
  <r>
    <x v="71"/>
    <s v="J01CF05"/>
    <x v="9"/>
    <m/>
    <m/>
    <m/>
    <m/>
    <m/>
    <m/>
    <m/>
    <m/>
    <n v="15"/>
    <m/>
  </r>
  <r>
    <x v="71"/>
    <s v="J01DD52"/>
    <x v="40"/>
    <m/>
    <m/>
    <m/>
    <m/>
    <m/>
    <m/>
    <m/>
    <m/>
    <n v="6.66"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n v="111451.65999999996"/>
    <n v="115824.81000000006"/>
    <n v="103876.62000000005"/>
    <n v="109072.30000000005"/>
    <n v="113409.56000000004"/>
    <n v="126864.10999999999"/>
    <n v="116616.96999999988"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  <r>
    <x v="76"/>
    <m/>
    <x v="48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1" cacheId="2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 chartFormat="1">
  <location ref="A3:K20" firstHeaderRow="1" firstDataRow="2" firstDataCol="1" rowPageCount="1" colPageCount="1"/>
  <pivotFields count="13">
    <pivotField axis="axisPage" compact="0" outline="0" subtotalTop="0" showAll="0" includeNewItemsInFilter="1">
      <items count="78">
        <item x="14"/>
        <item x="18"/>
        <item x="8"/>
        <item x="62"/>
        <item x="21"/>
        <item x="16"/>
        <item x="27"/>
        <item x="10"/>
        <item x="33"/>
        <item x="76"/>
        <item x="13"/>
        <item x="1"/>
        <item x="17"/>
        <item x="7"/>
        <item x="26"/>
        <item x="3"/>
        <item x="0"/>
        <item x="6"/>
        <item x="36"/>
        <item x="19"/>
        <item x="9"/>
        <item x="5"/>
        <item x="20"/>
        <item x="4"/>
        <item x="11"/>
        <item x="28"/>
        <item x="15"/>
        <item x="29"/>
        <item x="12"/>
        <item x="31"/>
        <item x="32"/>
        <item x="72"/>
        <item x="25"/>
        <item x="51"/>
        <item x="66"/>
        <item x="40"/>
        <item x="22"/>
        <item x="53"/>
        <item x="35"/>
        <item x="61"/>
        <item x="64"/>
        <item x="65"/>
        <item x="24"/>
        <item x="56"/>
        <item x="57"/>
        <item x="68"/>
        <item x="58"/>
        <item x="69"/>
        <item x="38"/>
        <item x="23"/>
        <item x="30"/>
        <item x="44"/>
        <item x="45"/>
        <item x="52"/>
        <item x="50"/>
        <item x="46"/>
        <item x="37"/>
        <item x="42"/>
        <item x="47"/>
        <item x="39"/>
        <item x="43"/>
        <item x="48"/>
        <item x="2"/>
        <item x="73"/>
        <item x="70"/>
        <item x="59"/>
        <item x="60"/>
        <item x="55"/>
        <item x="54"/>
        <item x="63"/>
        <item x="67"/>
        <item x="41"/>
        <item x="49"/>
        <item x="71"/>
        <item x="34"/>
        <item x="74"/>
        <item x="75"/>
        <item t="default"/>
      </items>
    </pivotField>
    <pivotField compact="0" outline="0" subtotalTop="0" showAll="0" includeNewItemsInFilter="1"/>
    <pivotField axis="axisRow" compact="0" outline="0" subtotalTop="0" showAll="0" measureFilter="1" includeNewItemsInFilter="1" itemPageCount="15" sortType="descending" rankBy="7">
      <items count="50">
        <item h="1" x="48"/>
        <item x="22"/>
        <item x="23"/>
        <item x="29"/>
        <item x="34"/>
        <item x="47"/>
        <item x="46"/>
        <item x="8"/>
        <item x="2"/>
        <item x="13"/>
        <item x="16"/>
        <item x="17"/>
        <item x="14"/>
        <item x="31"/>
        <item x="30"/>
        <item x="7"/>
        <item x="42"/>
        <item x="1"/>
        <item x="15"/>
        <item x="18"/>
        <item x="32"/>
        <item x="44"/>
        <item x="9"/>
        <item x="3"/>
        <item x="24"/>
        <item x="33"/>
        <item x="4"/>
        <item x="19"/>
        <item x="6"/>
        <item x="28"/>
        <item x="20"/>
        <item x="43"/>
        <item x="35"/>
        <item x="5"/>
        <item x="21"/>
        <item x="11"/>
        <item x="41"/>
        <item x="25"/>
        <item x="27"/>
        <item x="10"/>
        <item x="36"/>
        <item x="45"/>
        <item x="12"/>
        <item x="0"/>
        <item x="26"/>
        <item x="37"/>
        <item x="39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defaultSubtotal="0"/>
  </pivotFields>
  <rowFields count="1">
    <field x="2"/>
  </rowFields>
  <rowItems count="16">
    <i>
      <x v="17"/>
    </i>
    <i>
      <x v="43"/>
    </i>
    <i>
      <x v="26"/>
    </i>
    <i>
      <x v="33"/>
    </i>
    <i>
      <x v="23"/>
    </i>
    <i>
      <x v="35"/>
    </i>
    <i>
      <x v="28"/>
    </i>
    <i>
      <x v="22"/>
    </i>
    <i>
      <x v="8"/>
    </i>
    <i>
      <x v="7"/>
    </i>
    <i>
      <x v="42"/>
    </i>
    <i>
      <x v="12"/>
    </i>
    <i>
      <x v="18"/>
    </i>
    <i>
      <x v="39"/>
    </i>
    <i>
      <x v="9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0"/>
  </pageFields>
  <dataFields count="10">
    <dataField name="År 2015" fld="3" baseField="2" baseItem="26" numFmtId="3"/>
    <dataField name="År 2016" fld="4" baseField="2" baseItem="26" numFmtId="3"/>
    <dataField name="År 2017" fld="5" baseField="2" baseItem="26" numFmtId="3"/>
    <dataField name="År 2018" fld="6" baseField="2" baseItem="26" numFmtId="3"/>
    <dataField name="År 2019" fld="7" baseField="2" baseItem="7" numFmtId="3"/>
    <dataField name="År 2020" fld="8" baseField="2" baseItem="7" numFmtId="3"/>
    <dataField name="År 2021" fld="9" baseField="2" baseItem="23" numFmtId="3"/>
    <dataField name="År 2022" fld="10" baseField="2" baseItem="22" numFmtId="3"/>
    <dataField name="År 2023" fld="11" baseField="2" baseItem="39" numFmtId="3"/>
    <dataField name="År 2024" fld="12" baseField="2" baseItem="28" numFmtId="3"/>
  </dataFields>
  <formats count="11">
    <format dxfId="11">
      <pivotArea field="0" type="button" dataOnly="0" labelOnly="1" outline="0" axis="axisPage" fieldPosition="0"/>
    </format>
    <format dxfId="10">
      <pivotArea outline="0" fieldPosition="0">
        <references count="1">
          <reference field="4294967294" count="1">
            <x v="0"/>
          </reference>
        </references>
      </pivotArea>
    </format>
    <format dxfId="9">
      <pivotArea outline="0" fieldPosition="0">
        <references count="1">
          <reference field="4294967294" count="1">
            <x v="1"/>
          </reference>
        </references>
      </pivotArea>
    </format>
    <format dxfId="8">
      <pivotArea outline="0" fieldPosition="0">
        <references count="1">
          <reference field="4294967294" count="1">
            <x v="3"/>
          </reference>
        </references>
      </pivotArea>
    </format>
    <format dxfId="7">
      <pivotArea outline="0" fieldPosition="0">
        <references count="1">
          <reference field="4294967294" count="1">
            <x v="2"/>
          </reference>
        </references>
      </pivotArea>
    </format>
    <format dxfId="6">
      <pivotArea outline="0" fieldPosition="0">
        <references count="1">
          <reference field="4294967294" count="1">
            <x v="4"/>
          </reference>
        </references>
      </pivotArea>
    </format>
    <format dxfId="5">
      <pivotArea outline="0" fieldPosition="0">
        <references count="1">
          <reference field="4294967294" count="1">
            <x v="5"/>
          </reference>
        </references>
      </pivotArea>
    </format>
    <format dxfId="4">
      <pivotArea outline="0" fieldPosition="0">
        <references count="1">
          <reference field="4294967294" count="1">
            <x v="6"/>
          </reference>
        </references>
      </pivotArea>
    </format>
    <format dxfId="3">
      <pivotArea outline="0" fieldPosition="0">
        <references count="1">
          <reference field="4294967294" count="1">
            <x v="7"/>
          </reference>
        </references>
      </pivotArea>
    </format>
    <format dxfId="2">
      <pivotArea outline="0" fieldPosition="0">
        <references count="1">
          <reference field="4294967294" count="1">
            <x v="8"/>
          </reference>
        </references>
      </pivotArea>
    </format>
    <format dxfId="1">
      <pivotArea outline="0" fieldPosition="0">
        <references count="1">
          <reference field="4294967294" count="1" selected="0">
            <x v="9"/>
          </reference>
        </references>
      </pivotArea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showRowHeaders="1" showColHeaders="1" showRowStripes="0" showColStripes="0" showLastColumn="1"/>
  <filters count="1">
    <filter fld="2" type="count" evalOrder="-1" id="2" iMeasureFld="9">
      <autoFilter ref="A1">
        <filterColumn colId="0">
          <top10 val="15" filterVal="15"/>
        </filterColumn>
      </autoFilter>
    </filter>
  </filters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ell4" cacheId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 chartFormat="1">
  <location ref="A1:F79" firstHeaderRow="1" firstDataRow="2" firstDataCol="1"/>
  <pivotFields count="15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78">
        <item h="1" x="76"/>
        <item x="13"/>
        <item x="1"/>
        <item x="17"/>
        <item x="7"/>
        <item x="26"/>
        <item x="3"/>
        <item x="14"/>
        <item x="0"/>
        <item x="6"/>
        <item x="36"/>
        <item x="19"/>
        <item x="9"/>
        <item x="31"/>
        <item x="73"/>
        <item x="18"/>
        <item x="5"/>
        <item x="20"/>
        <item x="10"/>
        <item x="16"/>
        <item x="21"/>
        <item x="4"/>
        <item x="11"/>
        <item x="33"/>
        <item x="28"/>
        <item x="27"/>
        <item x="32"/>
        <item x="15"/>
        <item x="29"/>
        <item x="62"/>
        <item x="12"/>
        <item x="8"/>
        <item x="72"/>
        <item x="25"/>
        <item x="51"/>
        <item x="66"/>
        <item x="40"/>
        <item x="22"/>
        <item x="53"/>
        <item x="35"/>
        <item x="61"/>
        <item x="64"/>
        <item x="65"/>
        <item x="24"/>
        <item x="56"/>
        <item x="70"/>
        <item x="57"/>
        <item x="68"/>
        <item x="58"/>
        <item x="69"/>
        <item x="38"/>
        <item x="23"/>
        <item x="30"/>
        <item x="44"/>
        <item x="45"/>
        <item x="52"/>
        <item x="50"/>
        <item x="46"/>
        <item x="37"/>
        <item x="42"/>
        <item x="47"/>
        <item x="59"/>
        <item x="39"/>
        <item x="43"/>
        <item x="48"/>
        <item x="2"/>
        <item x="60"/>
        <item x="55"/>
        <item x="54"/>
        <item x="63"/>
        <item x="67"/>
        <item x="41"/>
        <item x="49"/>
        <item x="71"/>
        <item x="34"/>
        <item x="74"/>
        <item x="75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numFmtId="3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defaultSubtotal="0"/>
  </pivotFields>
  <rowFields count="1">
    <field x="2"/>
  </rowFields>
  <rowItems count="77">
    <i>
      <x v="6"/>
    </i>
    <i>
      <x v="18"/>
    </i>
    <i>
      <x v="4"/>
    </i>
    <i>
      <x v="8"/>
    </i>
    <i>
      <x v="65"/>
    </i>
    <i>
      <x v="30"/>
    </i>
    <i>
      <x v="21"/>
    </i>
    <i>
      <x v="1"/>
    </i>
    <i>
      <x v="7"/>
    </i>
    <i>
      <x v="3"/>
    </i>
    <i>
      <x v="2"/>
    </i>
    <i>
      <x v="31"/>
    </i>
    <i>
      <x v="16"/>
    </i>
    <i>
      <x v="9"/>
    </i>
    <i>
      <x v="12"/>
    </i>
    <i>
      <x v="20"/>
    </i>
    <i>
      <x v="22"/>
    </i>
    <i>
      <x v="17"/>
    </i>
    <i>
      <x v="11"/>
    </i>
    <i>
      <x v="25"/>
    </i>
    <i>
      <x v="24"/>
    </i>
    <i>
      <x v="27"/>
    </i>
    <i>
      <x v="37"/>
    </i>
    <i>
      <x v="43"/>
    </i>
    <i>
      <x v="15"/>
    </i>
    <i>
      <x v="5"/>
    </i>
    <i>
      <x v="51"/>
    </i>
    <i>
      <x v="33"/>
    </i>
    <i>
      <x v="13"/>
    </i>
    <i>
      <x v="28"/>
    </i>
    <i>
      <x v="26"/>
    </i>
    <i>
      <x v="52"/>
    </i>
    <i>
      <x v="74"/>
    </i>
    <i>
      <x v="71"/>
    </i>
    <i>
      <x v="50"/>
    </i>
    <i>
      <x v="10"/>
    </i>
    <i>
      <x v="53"/>
    </i>
    <i>
      <x v="62"/>
    </i>
    <i>
      <x v="23"/>
    </i>
    <i>
      <x v="44"/>
    </i>
    <i>
      <x v="57"/>
    </i>
    <i>
      <x v="61"/>
    </i>
    <i>
      <x v="41"/>
    </i>
    <i>
      <x v="76"/>
    </i>
    <i>
      <x v="58"/>
    </i>
    <i>
      <x v="67"/>
    </i>
    <i>
      <x v="63"/>
    </i>
    <i>
      <x v="73"/>
    </i>
    <i>
      <x v="69"/>
    </i>
    <i>
      <x v="48"/>
    </i>
    <i>
      <x v="39"/>
    </i>
    <i>
      <x v="49"/>
    </i>
    <i>
      <x v="47"/>
    </i>
    <i>
      <x v="75"/>
    </i>
    <i>
      <x v="34"/>
    </i>
    <i>
      <x v="14"/>
    </i>
    <i>
      <x v="35"/>
    </i>
    <i>
      <x v="60"/>
    </i>
    <i>
      <x v="36"/>
    </i>
    <i>
      <x v="40"/>
    </i>
    <i>
      <x v="19"/>
    </i>
    <i>
      <x v="64"/>
    </i>
    <i>
      <x v="54"/>
    </i>
    <i>
      <x v="66"/>
    </i>
    <i>
      <x v="55"/>
    </i>
    <i>
      <x v="68"/>
    </i>
    <i>
      <x v="56"/>
    </i>
    <i>
      <x v="70"/>
    </i>
    <i>
      <x v="45"/>
    </i>
    <i>
      <x v="72"/>
    </i>
    <i>
      <x v="32"/>
    </i>
    <i>
      <x v="46"/>
    </i>
    <i>
      <x v="29"/>
    </i>
    <i>
      <x v="59"/>
    </i>
    <i>
      <x v="42"/>
    </i>
    <i>
      <x v="3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År 2020" fld="10" baseField="2" baseItem="18" numFmtId="3"/>
    <dataField name="År 2021" fld="11" baseField="2" baseItem="16" numFmtId="3"/>
    <dataField name="År 2022" fld="12" baseField="2" baseItem="16" numFmtId="3"/>
    <dataField name="År 2023" fld="13" baseField="2" baseItem="2" numFmtId="3"/>
    <dataField name="År 2024" fld="14" baseField="2" baseItem="5" numFmtId="3"/>
  </dataFields>
  <formats count="1">
    <format dxfId="0">
      <pivotArea outline="0" fieldPosition="0">
        <references count="1">
          <reference field="4294967294" count="1" selected="0">
            <x v="4"/>
          </reference>
        </references>
      </pivotArea>
    </format>
  </formats>
  <chartFormats count="5">
    <chartFormat chart="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Pivottabell1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4:B8" firstHeaderRow="1" firstDataRow="1" firstDataCol="1"/>
  <pivotFields count="7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 defaultSubtotal="0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dataFields count="4">
    <dataField name="Antal av 2009" fld="3" subtotal="count" baseField="0" baseItem="0"/>
    <dataField name="Antal av 2010" fld="4" subtotal="count" baseField="0" baseItem="0"/>
    <dataField name="Antal av 2011" fld="5" subtotal="count" baseField="0" baseItem="0"/>
    <dataField name="Antal av 2012" fld="6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workbookViewId="0">
      <selection activeCell="C29" sqref="C29"/>
    </sheetView>
  </sheetViews>
  <sheetFormatPr defaultRowHeight="12.75" x14ac:dyDescent="0.2"/>
  <cols>
    <col min="1" max="1" width="33.85546875" customWidth="1"/>
    <col min="2" max="3" width="7.5703125" bestFit="1" customWidth="1"/>
    <col min="4" max="5" width="7.5703125" customWidth="1"/>
    <col min="6" max="6" width="7.5703125" bestFit="1" customWidth="1"/>
    <col min="7" max="8" width="7.42578125" bestFit="1" customWidth="1"/>
    <col min="9" max="11" width="7.5703125" bestFit="1" customWidth="1"/>
  </cols>
  <sheetData>
    <row r="1" spans="1:11" x14ac:dyDescent="0.2">
      <c r="A1" s="49" t="s">
        <v>96</v>
      </c>
      <c r="B1" s="48" t="s">
        <v>173</v>
      </c>
      <c r="C1" s="25"/>
      <c r="D1" s="25"/>
      <c r="E1" s="25"/>
      <c r="F1" s="25"/>
      <c r="G1" s="25"/>
      <c r="H1" s="25"/>
      <c r="I1" s="25"/>
    </row>
    <row r="3" spans="1:11" x14ac:dyDescent="0.2">
      <c r="A3" s="32"/>
      <c r="B3" s="33" t="s">
        <v>0</v>
      </c>
      <c r="C3" s="34"/>
      <c r="D3" s="34"/>
      <c r="E3" s="34"/>
      <c r="F3" s="34"/>
      <c r="G3" s="34"/>
      <c r="H3" s="34"/>
      <c r="I3" s="34"/>
      <c r="J3" s="34"/>
      <c r="K3" s="35"/>
    </row>
    <row r="4" spans="1:11" x14ac:dyDescent="0.2">
      <c r="A4" s="33" t="s">
        <v>94</v>
      </c>
      <c r="B4" s="32" t="s">
        <v>216</v>
      </c>
      <c r="C4" s="36" t="s">
        <v>218</v>
      </c>
      <c r="D4" s="36" t="s">
        <v>223</v>
      </c>
      <c r="E4" s="36" t="s">
        <v>312</v>
      </c>
      <c r="F4" s="36" t="s">
        <v>353</v>
      </c>
      <c r="G4" s="36" t="s">
        <v>364</v>
      </c>
      <c r="H4" s="36" t="s">
        <v>371</v>
      </c>
      <c r="I4" s="36" t="s">
        <v>375</v>
      </c>
      <c r="J4" s="36" t="s">
        <v>414</v>
      </c>
      <c r="K4" s="37" t="s">
        <v>422</v>
      </c>
    </row>
    <row r="5" spans="1:11" x14ac:dyDescent="0.2">
      <c r="A5" s="32" t="s">
        <v>232</v>
      </c>
      <c r="B5" s="38">
        <v>14755</v>
      </c>
      <c r="C5" s="39">
        <v>15330</v>
      </c>
      <c r="D5" s="39">
        <v>16220</v>
      </c>
      <c r="E5" s="39">
        <v>14205</v>
      </c>
      <c r="F5" s="39">
        <v>17295</v>
      </c>
      <c r="G5" s="39">
        <v>12365</v>
      </c>
      <c r="H5" s="39">
        <v>14535</v>
      </c>
      <c r="I5" s="39">
        <v>18055</v>
      </c>
      <c r="J5" s="39">
        <v>16545</v>
      </c>
      <c r="K5" s="40">
        <v>18130</v>
      </c>
    </row>
    <row r="6" spans="1:11" x14ac:dyDescent="0.2">
      <c r="A6" s="41" t="s">
        <v>235</v>
      </c>
      <c r="B6" s="42">
        <v>15855.300000000003</v>
      </c>
      <c r="C6" s="6">
        <v>16669.509999999995</v>
      </c>
      <c r="D6" s="6">
        <v>10782.200000000003</v>
      </c>
      <c r="E6" s="6">
        <v>12592.580000000005</v>
      </c>
      <c r="F6" s="6">
        <v>14101.230000000005</v>
      </c>
      <c r="G6" s="6">
        <v>14164.150000000001</v>
      </c>
      <c r="H6" s="6">
        <v>13979.679999999998</v>
      </c>
      <c r="I6" s="6">
        <v>13230.36000000001</v>
      </c>
      <c r="J6" s="6">
        <v>13045.890000000016</v>
      </c>
      <c r="K6" s="43">
        <v>13443.429999999991</v>
      </c>
    </row>
    <row r="7" spans="1:11" x14ac:dyDescent="0.2">
      <c r="A7" s="41" t="s">
        <v>225</v>
      </c>
      <c r="B7" s="42">
        <v>15917</v>
      </c>
      <c r="C7" s="6">
        <v>16905</v>
      </c>
      <c r="D7" s="6">
        <v>14640</v>
      </c>
      <c r="E7" s="6">
        <v>12640</v>
      </c>
      <c r="F7" s="6">
        <v>13790</v>
      </c>
      <c r="G7" s="6">
        <v>11010</v>
      </c>
      <c r="H7" s="6">
        <v>12795</v>
      </c>
      <c r="I7" s="6">
        <v>9840</v>
      </c>
      <c r="J7" s="6">
        <v>13855</v>
      </c>
      <c r="K7" s="43">
        <v>12870</v>
      </c>
    </row>
    <row r="8" spans="1:11" x14ac:dyDescent="0.2">
      <c r="A8" s="41" t="s">
        <v>238</v>
      </c>
      <c r="B8" s="42">
        <v>3756.25</v>
      </c>
      <c r="C8" s="6">
        <v>4606.25</v>
      </c>
      <c r="D8" s="6">
        <v>8945</v>
      </c>
      <c r="E8" s="6">
        <v>8292.5</v>
      </c>
      <c r="F8" s="6">
        <v>8350</v>
      </c>
      <c r="G8" s="6">
        <v>8937.5</v>
      </c>
      <c r="H8" s="6">
        <v>8781.25</v>
      </c>
      <c r="I8" s="6">
        <v>10110</v>
      </c>
      <c r="J8" s="6">
        <v>10572.5</v>
      </c>
      <c r="K8" s="43">
        <v>10587.5</v>
      </c>
    </row>
    <row r="9" spans="1:11" x14ac:dyDescent="0.2">
      <c r="A9" s="41" t="s">
        <v>231</v>
      </c>
      <c r="B9" s="42">
        <v>9427.1</v>
      </c>
      <c r="C9" s="6">
        <v>9410.75</v>
      </c>
      <c r="D9" s="6">
        <v>8889.5</v>
      </c>
      <c r="E9" s="6">
        <v>8444.35</v>
      </c>
      <c r="F9" s="6">
        <v>7844.5</v>
      </c>
      <c r="G9" s="6">
        <v>6384.35</v>
      </c>
      <c r="H9" s="6">
        <v>7143.4500000000007</v>
      </c>
      <c r="I9" s="6">
        <v>7496.8000000000011</v>
      </c>
      <c r="J9" s="6">
        <v>11320.6</v>
      </c>
      <c r="K9" s="43">
        <v>7757.25</v>
      </c>
    </row>
    <row r="10" spans="1:11" x14ac:dyDescent="0.2">
      <c r="A10" s="41" t="s">
        <v>230</v>
      </c>
      <c r="B10" s="42">
        <v>7198.87</v>
      </c>
      <c r="C10" s="6">
        <v>7400.53</v>
      </c>
      <c r="D10" s="6">
        <v>8039.7</v>
      </c>
      <c r="E10" s="6">
        <v>7227.1399999999985</v>
      </c>
      <c r="F10" s="6">
        <v>7749.6799999999994</v>
      </c>
      <c r="G10" s="6">
        <v>5632.04</v>
      </c>
      <c r="H10" s="6">
        <v>4518.07</v>
      </c>
      <c r="I10" s="6">
        <v>5272.02</v>
      </c>
      <c r="J10" s="6">
        <v>7366.4399999999987</v>
      </c>
      <c r="K10" s="43">
        <v>6940.8700000000026</v>
      </c>
    </row>
    <row r="11" spans="1:11" x14ac:dyDescent="0.2">
      <c r="A11" s="41" t="s">
        <v>253</v>
      </c>
      <c r="B11" s="42">
        <v>8845</v>
      </c>
      <c r="C11" s="6">
        <v>9220</v>
      </c>
      <c r="D11" s="6">
        <v>8855</v>
      </c>
      <c r="E11" s="6">
        <v>8477.5</v>
      </c>
      <c r="F11" s="6">
        <v>7915</v>
      </c>
      <c r="G11" s="6">
        <v>6953</v>
      </c>
      <c r="H11" s="6">
        <v>7769</v>
      </c>
      <c r="I11" s="6">
        <v>7135</v>
      </c>
      <c r="J11" s="6">
        <v>7294.5</v>
      </c>
      <c r="K11" s="43">
        <v>6657.5</v>
      </c>
    </row>
    <row r="12" spans="1:11" x14ac:dyDescent="0.2">
      <c r="A12" s="41" t="s">
        <v>233</v>
      </c>
      <c r="B12" s="42">
        <v>5119.3</v>
      </c>
      <c r="C12" s="6">
        <v>5042.1800000000012</v>
      </c>
      <c r="D12" s="6">
        <v>4947.5599999999995</v>
      </c>
      <c r="E12" s="6">
        <v>5409.9500000000007</v>
      </c>
      <c r="F12" s="6">
        <v>5116.9400000000005</v>
      </c>
      <c r="G12" s="6">
        <v>4920.6800000000012</v>
      </c>
      <c r="H12" s="6">
        <v>5092.5800000000017</v>
      </c>
      <c r="I12" s="6">
        <v>6298.7500000000018</v>
      </c>
      <c r="J12" s="6">
        <v>6434.4100000000008</v>
      </c>
      <c r="K12" s="43">
        <v>6582.4500000000016</v>
      </c>
    </row>
    <row r="13" spans="1:11" x14ac:dyDescent="0.2">
      <c r="A13" s="41" t="s">
        <v>229</v>
      </c>
      <c r="B13" s="42">
        <v>5113.6099999999997</v>
      </c>
      <c r="C13" s="6">
        <v>5653.82</v>
      </c>
      <c r="D13" s="6">
        <v>5087.1400000000003</v>
      </c>
      <c r="E13" s="6">
        <v>5428.6399999999994</v>
      </c>
      <c r="F13" s="6">
        <v>5393.3600000000006</v>
      </c>
      <c r="G13" s="6">
        <v>5650</v>
      </c>
      <c r="H13" s="6">
        <v>5938.01</v>
      </c>
      <c r="I13" s="6">
        <v>6498.4699999999993</v>
      </c>
      <c r="J13" s="6">
        <v>6148.6899999999978</v>
      </c>
      <c r="K13" s="43">
        <v>6207.71</v>
      </c>
    </row>
    <row r="14" spans="1:11" x14ac:dyDescent="0.2">
      <c r="A14" s="41" t="s">
        <v>247</v>
      </c>
      <c r="B14" s="42">
        <v>3602.5</v>
      </c>
      <c r="C14" s="6">
        <v>3670</v>
      </c>
      <c r="D14" s="6">
        <v>3180</v>
      </c>
      <c r="E14" s="6">
        <v>2917.5</v>
      </c>
      <c r="F14" s="6">
        <v>3492.5</v>
      </c>
      <c r="G14" s="6">
        <v>2925</v>
      </c>
      <c r="H14" s="6">
        <v>3615</v>
      </c>
      <c r="I14" s="6">
        <v>3230</v>
      </c>
      <c r="J14" s="6">
        <v>4330</v>
      </c>
      <c r="K14" s="43">
        <v>3795</v>
      </c>
    </row>
    <row r="15" spans="1:11" x14ac:dyDescent="0.2">
      <c r="A15" s="41" t="s">
        <v>234</v>
      </c>
      <c r="B15" s="42">
        <v>1775.0199999999998</v>
      </c>
      <c r="C15" s="6">
        <v>1906.35</v>
      </c>
      <c r="D15" s="6">
        <v>1722.5099999999998</v>
      </c>
      <c r="E15" s="6">
        <v>2092.7699999999995</v>
      </c>
      <c r="F15" s="6">
        <v>2183.17</v>
      </c>
      <c r="G15" s="6">
        <v>2438.5799999999995</v>
      </c>
      <c r="H15" s="6">
        <v>2266.34</v>
      </c>
      <c r="I15" s="6">
        <v>2949.4099999999985</v>
      </c>
      <c r="J15" s="6">
        <v>3490.7999999999993</v>
      </c>
      <c r="K15" s="43">
        <v>3526.9699999999993</v>
      </c>
    </row>
    <row r="16" spans="1:11" x14ac:dyDescent="0.2">
      <c r="A16" s="41" t="s">
        <v>243</v>
      </c>
      <c r="B16" s="42">
        <v>2823.3699999999994</v>
      </c>
      <c r="C16" s="6">
        <v>3224.45</v>
      </c>
      <c r="D16" s="6">
        <v>3327.68</v>
      </c>
      <c r="E16" s="6">
        <v>2771.27</v>
      </c>
      <c r="F16" s="6">
        <v>2999.4400000000005</v>
      </c>
      <c r="G16" s="6">
        <v>2994.29</v>
      </c>
      <c r="H16" s="6">
        <v>3477.6499999999987</v>
      </c>
      <c r="I16" s="6">
        <v>2784.6600000000003</v>
      </c>
      <c r="J16" s="6">
        <v>3410.48</v>
      </c>
      <c r="K16" s="43">
        <v>3437.3000000000006</v>
      </c>
    </row>
    <row r="17" spans="1:11" x14ac:dyDescent="0.2">
      <c r="A17" s="41" t="s">
        <v>251</v>
      </c>
      <c r="B17" s="42">
        <v>4473.6899999999996</v>
      </c>
      <c r="C17" s="6">
        <v>3525.9</v>
      </c>
      <c r="D17" s="6">
        <v>3499.4799999999987</v>
      </c>
      <c r="E17" s="6">
        <v>3988.0500000000011</v>
      </c>
      <c r="F17" s="6">
        <v>3221.9699999999993</v>
      </c>
      <c r="G17" s="6">
        <v>3131.3</v>
      </c>
      <c r="H17" s="6">
        <v>3242.91</v>
      </c>
      <c r="I17" s="6">
        <v>3279.5999999999995</v>
      </c>
      <c r="J17" s="6">
        <v>3039.7999999999997</v>
      </c>
      <c r="K17" s="43">
        <v>3101.6099999999997</v>
      </c>
    </row>
    <row r="18" spans="1:11" x14ac:dyDescent="0.2">
      <c r="A18" s="41" t="s">
        <v>228</v>
      </c>
      <c r="B18" s="42">
        <v>7001.3899999999994</v>
      </c>
      <c r="C18" s="6">
        <v>6614.670000000001</v>
      </c>
      <c r="D18" s="6">
        <v>6634.98</v>
      </c>
      <c r="E18" s="6">
        <v>7208.2099999999991</v>
      </c>
      <c r="F18" s="6">
        <v>6721.76</v>
      </c>
      <c r="G18" s="6">
        <v>5343.5399999999991</v>
      </c>
      <c r="H18" s="6">
        <v>5573.8099999999986</v>
      </c>
      <c r="I18" s="6">
        <v>5543.48</v>
      </c>
      <c r="J18" s="6">
        <v>7465.92</v>
      </c>
      <c r="K18" s="43">
        <v>3012.0500000000006</v>
      </c>
    </row>
    <row r="19" spans="1:11" x14ac:dyDescent="0.2">
      <c r="A19" s="41" t="s">
        <v>259</v>
      </c>
      <c r="B19" s="42">
        <v>1166.25</v>
      </c>
      <c r="C19" s="6">
        <v>1085</v>
      </c>
      <c r="D19" s="6">
        <v>1020</v>
      </c>
      <c r="E19" s="6">
        <v>1182.5</v>
      </c>
      <c r="F19" s="6">
        <v>992.5</v>
      </c>
      <c r="G19" s="6">
        <v>1088.75</v>
      </c>
      <c r="H19" s="6">
        <v>1168.75</v>
      </c>
      <c r="I19" s="6">
        <v>1235</v>
      </c>
      <c r="J19" s="6">
        <v>1313.75</v>
      </c>
      <c r="K19" s="43">
        <v>1438.75</v>
      </c>
    </row>
    <row r="20" spans="1:11" x14ac:dyDescent="0.2">
      <c r="A20" s="44" t="s">
        <v>179</v>
      </c>
      <c r="B20" s="45">
        <v>106829.65000000001</v>
      </c>
      <c r="C20" s="46">
        <v>110264.41</v>
      </c>
      <c r="D20" s="46">
        <v>105790.74999999999</v>
      </c>
      <c r="E20" s="46">
        <v>102877.96000000002</v>
      </c>
      <c r="F20" s="46">
        <v>107167.05</v>
      </c>
      <c r="G20" s="46">
        <v>93938.18</v>
      </c>
      <c r="H20" s="46">
        <v>99896.5</v>
      </c>
      <c r="I20" s="46">
        <v>102958.55000000002</v>
      </c>
      <c r="J20" s="46">
        <v>115633.78000000003</v>
      </c>
      <c r="K20" s="47">
        <v>107488.39</v>
      </c>
    </row>
    <row r="21" spans="1:11" s="1" customFormat="1" x14ac:dyDescent="0.2">
      <c r="A21"/>
      <c r="B21"/>
      <c r="C21"/>
      <c r="D21"/>
      <c r="E21"/>
      <c r="F21"/>
      <c r="G21"/>
      <c r="H21"/>
      <c r="I21"/>
      <c r="K21" s="63"/>
    </row>
    <row r="22" spans="1:11" s="1" customFormat="1" x14ac:dyDescent="0.2">
      <c r="A22"/>
      <c r="B22"/>
      <c r="C22"/>
      <c r="D22"/>
      <c r="E22"/>
      <c r="F22"/>
      <c r="G22"/>
      <c r="H22"/>
      <c r="I22"/>
    </row>
  </sheetData>
  <phoneticPr fontId="2" type="noConversion"/>
  <pageMargins left="0.75" right="0.75" top="1" bottom="1" header="0.5" footer="0.5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"/>
  <sheetViews>
    <sheetView workbookViewId="0">
      <selection activeCell="L17" sqref="L17"/>
    </sheetView>
  </sheetViews>
  <sheetFormatPr defaultRowHeight="12.75" x14ac:dyDescent="0.2"/>
  <cols>
    <col min="1" max="1" width="25.85546875" bestFit="1" customWidth="1"/>
    <col min="2" max="11" width="7.5703125" bestFit="1" customWidth="1"/>
  </cols>
  <sheetData>
    <row r="1" spans="1:6" x14ac:dyDescent="0.2">
      <c r="A1" s="32"/>
      <c r="B1" s="33" t="s">
        <v>0</v>
      </c>
      <c r="C1" s="34"/>
      <c r="D1" s="34"/>
      <c r="E1" s="34"/>
      <c r="F1" s="35"/>
    </row>
    <row r="2" spans="1:6" x14ac:dyDescent="0.2">
      <c r="A2" s="33" t="s">
        <v>96</v>
      </c>
      <c r="B2" s="32" t="s">
        <v>364</v>
      </c>
      <c r="C2" s="36" t="s">
        <v>371</v>
      </c>
      <c r="D2" s="36" t="s">
        <v>375</v>
      </c>
      <c r="E2" s="36" t="s">
        <v>414</v>
      </c>
      <c r="F2" s="37" t="s">
        <v>422</v>
      </c>
    </row>
    <row r="3" spans="1:6" x14ac:dyDescent="0.2">
      <c r="A3" s="32" t="s">
        <v>193</v>
      </c>
      <c r="B3" s="38">
        <v>10407.659999999998</v>
      </c>
      <c r="C3" s="39">
        <v>6810.7800000000007</v>
      </c>
      <c r="D3" s="39">
        <v>10969.910000000002</v>
      </c>
      <c r="E3" s="39">
        <v>16362.009999999998</v>
      </c>
      <c r="F3" s="40">
        <v>14691.480000000005</v>
      </c>
    </row>
    <row r="4" spans="1:6" x14ac:dyDescent="0.2">
      <c r="A4" s="41" t="s">
        <v>204</v>
      </c>
      <c r="B4" s="42">
        <v>9872.01</v>
      </c>
      <c r="C4" s="6">
        <v>8166.4999999999991</v>
      </c>
      <c r="D4" s="6">
        <v>9758.1500000000015</v>
      </c>
      <c r="E4" s="6">
        <v>12325.36</v>
      </c>
      <c r="F4" s="43">
        <v>11331.620000000003</v>
      </c>
    </row>
    <row r="5" spans="1:6" x14ac:dyDescent="0.2">
      <c r="A5" s="41" t="s">
        <v>191</v>
      </c>
      <c r="B5" s="42">
        <v>10130.31</v>
      </c>
      <c r="C5" s="6">
        <v>10206.81</v>
      </c>
      <c r="D5" s="6">
        <v>10752.33</v>
      </c>
      <c r="E5" s="6">
        <v>10354.840000000004</v>
      </c>
      <c r="F5" s="43">
        <v>10478.710000000003</v>
      </c>
    </row>
    <row r="6" spans="1:6" x14ac:dyDescent="0.2">
      <c r="A6" s="41" t="s">
        <v>195</v>
      </c>
      <c r="B6" s="42">
        <v>10374.920000000002</v>
      </c>
      <c r="C6" s="6">
        <v>10134.98</v>
      </c>
      <c r="D6" s="6">
        <v>9287.340000000002</v>
      </c>
      <c r="E6" s="6">
        <v>10608.239999999993</v>
      </c>
      <c r="F6" s="43">
        <v>10475.659999999971</v>
      </c>
    </row>
    <row r="7" spans="1:6" x14ac:dyDescent="0.2">
      <c r="A7" s="41" t="s">
        <v>346</v>
      </c>
      <c r="B7" s="42">
        <v>6447.38</v>
      </c>
      <c r="C7" s="6">
        <v>6535.76</v>
      </c>
      <c r="D7" s="6">
        <v>8244.2900000000009</v>
      </c>
      <c r="E7" s="6">
        <v>9042.09</v>
      </c>
      <c r="F7" s="43">
        <v>7939.42</v>
      </c>
    </row>
    <row r="8" spans="1:6" x14ac:dyDescent="0.2">
      <c r="A8" s="41" t="s">
        <v>214</v>
      </c>
      <c r="B8" s="42">
        <v>6250.43</v>
      </c>
      <c r="C8" s="6">
        <v>5988.8899999999994</v>
      </c>
      <c r="D8" s="6">
        <v>7503.9000000000005</v>
      </c>
      <c r="E8" s="6">
        <v>7822.6300000000037</v>
      </c>
      <c r="F8" s="43">
        <v>7119.1400000000021</v>
      </c>
    </row>
    <row r="9" spans="1:6" x14ac:dyDescent="0.2">
      <c r="A9" s="41" t="s">
        <v>207</v>
      </c>
      <c r="B9" s="42">
        <v>6111.3099999999995</v>
      </c>
      <c r="C9" s="6">
        <v>6349.01</v>
      </c>
      <c r="D9" s="6">
        <v>6355.0599999999995</v>
      </c>
      <c r="E9" s="6">
        <v>6502.4700000000075</v>
      </c>
      <c r="F9" s="43">
        <v>6103.5800000000063</v>
      </c>
    </row>
    <row r="10" spans="1:6" x14ac:dyDescent="0.2">
      <c r="A10" s="41" t="s">
        <v>189</v>
      </c>
      <c r="B10" s="42">
        <v>5823.8099999999995</v>
      </c>
      <c r="C10" s="6">
        <v>12147.82</v>
      </c>
      <c r="D10" s="6">
        <v>7108.54</v>
      </c>
      <c r="E10" s="6">
        <v>6350.32</v>
      </c>
      <c r="F10" s="43">
        <v>6029.5899999999992</v>
      </c>
    </row>
    <row r="11" spans="1:6" x14ac:dyDescent="0.2">
      <c r="A11" s="41" t="s">
        <v>194</v>
      </c>
      <c r="B11" s="42">
        <v>5035.57</v>
      </c>
      <c r="C11" s="6">
        <v>5350.7900000000009</v>
      </c>
      <c r="D11" s="6">
        <v>5324.55</v>
      </c>
      <c r="E11" s="6">
        <v>5397.0200000000023</v>
      </c>
      <c r="F11" s="43">
        <v>5380.7300000000005</v>
      </c>
    </row>
    <row r="12" spans="1:6" x14ac:dyDescent="0.2">
      <c r="A12" s="41" t="s">
        <v>202</v>
      </c>
      <c r="B12" s="42">
        <v>3746.92</v>
      </c>
      <c r="C12" s="6">
        <v>3257.1099999999997</v>
      </c>
      <c r="D12" s="6">
        <v>3926.5600000000009</v>
      </c>
      <c r="E12" s="6">
        <v>3996.9500000000007</v>
      </c>
      <c r="F12" s="43">
        <v>5035.5600000000013</v>
      </c>
    </row>
    <row r="13" spans="1:6" x14ac:dyDescent="0.2">
      <c r="A13" s="41" t="s">
        <v>190</v>
      </c>
      <c r="B13" s="42">
        <v>4076.95</v>
      </c>
      <c r="C13" s="6">
        <v>3890.0299999999993</v>
      </c>
      <c r="D13" s="6">
        <v>4617.0199999999995</v>
      </c>
      <c r="E13" s="6">
        <v>4679.5000000000009</v>
      </c>
      <c r="F13" s="43">
        <v>4861.8100000000004</v>
      </c>
    </row>
    <row r="14" spans="1:6" x14ac:dyDescent="0.2">
      <c r="A14" s="41" t="s">
        <v>215</v>
      </c>
      <c r="B14" s="42">
        <v>2743.0800000000004</v>
      </c>
      <c r="C14" s="6">
        <v>2546.86</v>
      </c>
      <c r="D14" s="6">
        <v>3558.4999999999991</v>
      </c>
      <c r="E14" s="6">
        <v>3813.0800000000004</v>
      </c>
      <c r="F14" s="43">
        <v>3374.37</v>
      </c>
    </row>
    <row r="15" spans="1:6" x14ac:dyDescent="0.2">
      <c r="A15" s="41" t="s">
        <v>200</v>
      </c>
      <c r="B15" s="42">
        <v>1543.5</v>
      </c>
      <c r="C15" s="6">
        <v>2796.18</v>
      </c>
      <c r="D15" s="6">
        <v>2876.48</v>
      </c>
      <c r="E15" s="6">
        <v>3237.1200000000013</v>
      </c>
      <c r="F15" s="43">
        <v>3181.2400000000002</v>
      </c>
    </row>
    <row r="16" spans="1:6" x14ac:dyDescent="0.2">
      <c r="A16" s="41" t="s">
        <v>196</v>
      </c>
      <c r="B16" s="42">
        <v>2414.5</v>
      </c>
      <c r="C16" s="6">
        <v>3453.3999999999996</v>
      </c>
      <c r="D16" s="6">
        <v>3436.7300000000005</v>
      </c>
      <c r="E16" s="6">
        <v>2769.8700000000003</v>
      </c>
      <c r="F16" s="43">
        <v>3054.57</v>
      </c>
    </row>
    <row r="17" spans="1:6" x14ac:dyDescent="0.2">
      <c r="A17" s="41" t="s">
        <v>198</v>
      </c>
      <c r="B17" s="42">
        <v>2414.3200000000002</v>
      </c>
      <c r="C17" s="6">
        <v>2598.34</v>
      </c>
      <c r="D17" s="6">
        <v>2809.34</v>
      </c>
      <c r="E17" s="6">
        <v>3110.1799999999994</v>
      </c>
      <c r="F17" s="43">
        <v>2325.34</v>
      </c>
    </row>
    <row r="18" spans="1:6" x14ac:dyDescent="0.2">
      <c r="A18" s="41" t="s">
        <v>206</v>
      </c>
      <c r="B18" s="42">
        <v>1119.3</v>
      </c>
      <c r="C18" s="6">
        <v>1429.7199999999998</v>
      </c>
      <c r="D18" s="6">
        <v>1552.3800000000003</v>
      </c>
      <c r="E18" s="6">
        <v>2013.9599999999998</v>
      </c>
      <c r="F18" s="43">
        <v>2183.4700000000003</v>
      </c>
    </row>
    <row r="19" spans="1:6" x14ac:dyDescent="0.2">
      <c r="A19" s="41" t="s">
        <v>208</v>
      </c>
      <c r="B19" s="42">
        <v>2015.1999999999998</v>
      </c>
      <c r="C19" s="6">
        <v>2620.8700000000003</v>
      </c>
      <c r="D19" s="6">
        <v>2565.9299999999998</v>
      </c>
      <c r="E19" s="6">
        <v>3075.7000000000003</v>
      </c>
      <c r="F19" s="43">
        <v>2074.36</v>
      </c>
    </row>
    <row r="20" spans="1:6" x14ac:dyDescent="0.2">
      <c r="A20" s="41" t="s">
        <v>201</v>
      </c>
      <c r="B20" s="42">
        <v>1994.8000000000002</v>
      </c>
      <c r="C20" s="6">
        <v>3798.77</v>
      </c>
      <c r="D20" s="6">
        <v>2630.2799999999997</v>
      </c>
      <c r="E20" s="6">
        <v>2931.8300000000004</v>
      </c>
      <c r="F20" s="43">
        <v>2009.76</v>
      </c>
    </row>
    <row r="21" spans="1:6" x14ac:dyDescent="0.2">
      <c r="A21" s="41" t="s">
        <v>203</v>
      </c>
      <c r="B21" s="42">
        <v>1282.27</v>
      </c>
      <c r="C21" s="6">
        <v>1380.1399999999996</v>
      </c>
      <c r="D21" s="6">
        <v>2015.9</v>
      </c>
      <c r="E21" s="6">
        <v>1826.5900000000001</v>
      </c>
      <c r="F21" s="43">
        <v>1771.2600000000002</v>
      </c>
    </row>
    <row r="22" spans="1:6" x14ac:dyDescent="0.2">
      <c r="A22" s="41" t="s">
        <v>211</v>
      </c>
      <c r="B22" s="42">
        <v>601.51</v>
      </c>
      <c r="C22" s="6">
        <v>764.96999999999991</v>
      </c>
      <c r="D22" s="6">
        <v>746.59999999999991</v>
      </c>
      <c r="E22" s="6">
        <v>868.46999999999991</v>
      </c>
      <c r="F22" s="43">
        <v>1129.27</v>
      </c>
    </row>
    <row r="23" spans="1:6" x14ac:dyDescent="0.2">
      <c r="A23" s="41" t="s">
        <v>210</v>
      </c>
      <c r="B23" s="42">
        <v>389.71999999999991</v>
      </c>
      <c r="C23" s="6">
        <v>583.23</v>
      </c>
      <c r="D23" s="6">
        <v>589.4</v>
      </c>
      <c r="E23" s="6">
        <v>682.59999999999991</v>
      </c>
      <c r="F23" s="43">
        <v>855.98</v>
      </c>
    </row>
    <row r="24" spans="1:6" x14ac:dyDescent="0.2">
      <c r="A24" s="41" t="s">
        <v>212</v>
      </c>
      <c r="B24" s="42">
        <v>683.73</v>
      </c>
      <c r="C24" s="6">
        <v>483.33</v>
      </c>
      <c r="D24" s="6">
        <v>784.16</v>
      </c>
      <c r="E24" s="6">
        <v>751.67</v>
      </c>
      <c r="F24" s="43">
        <v>725.01</v>
      </c>
    </row>
    <row r="25" spans="1:6" x14ac:dyDescent="0.2">
      <c r="A25" s="41" t="s">
        <v>320</v>
      </c>
      <c r="B25" s="42">
        <v>1354.8899999999999</v>
      </c>
      <c r="C25" s="6">
        <v>1207.3400000000001</v>
      </c>
      <c r="D25" s="6">
        <v>722.52</v>
      </c>
      <c r="E25" s="6">
        <v>1030.31</v>
      </c>
      <c r="F25" s="43">
        <v>697.74</v>
      </c>
    </row>
    <row r="26" spans="1:6" x14ac:dyDescent="0.2">
      <c r="A26" s="41" t="s">
        <v>326</v>
      </c>
      <c r="B26" s="42">
        <v>446.79999999999995</v>
      </c>
      <c r="C26" s="6">
        <v>615.80000000000007</v>
      </c>
      <c r="D26" s="6">
        <v>806.3</v>
      </c>
      <c r="E26" s="6">
        <v>577.88</v>
      </c>
      <c r="F26" s="43">
        <v>649.14</v>
      </c>
    </row>
    <row r="27" spans="1:6" x14ac:dyDescent="0.2">
      <c r="A27" s="41" t="s">
        <v>199</v>
      </c>
      <c r="B27" s="42">
        <v>670</v>
      </c>
      <c r="C27" s="6">
        <v>525</v>
      </c>
      <c r="D27" s="6">
        <v>460</v>
      </c>
      <c r="E27" s="6">
        <v>790</v>
      </c>
      <c r="F27" s="43">
        <v>645</v>
      </c>
    </row>
    <row r="28" spans="1:6" x14ac:dyDescent="0.2">
      <c r="A28" s="41" t="s">
        <v>192</v>
      </c>
      <c r="B28" s="42">
        <v>2100</v>
      </c>
      <c r="C28" s="6">
        <v>1100</v>
      </c>
      <c r="D28" s="6">
        <v>200</v>
      </c>
      <c r="E28" s="6">
        <v>900</v>
      </c>
      <c r="F28" s="43">
        <v>600</v>
      </c>
    </row>
    <row r="29" spans="1:6" x14ac:dyDescent="0.2">
      <c r="A29" s="41" t="s">
        <v>333</v>
      </c>
      <c r="B29" s="42">
        <v>417.96000000000004</v>
      </c>
      <c r="C29" s="6">
        <v>589.6</v>
      </c>
      <c r="D29" s="6">
        <v>451.31</v>
      </c>
      <c r="E29" s="6">
        <v>394.03</v>
      </c>
      <c r="F29" s="43">
        <v>333.53</v>
      </c>
    </row>
    <row r="30" spans="1:6" x14ac:dyDescent="0.2">
      <c r="A30" s="41" t="s">
        <v>316</v>
      </c>
      <c r="B30" s="42">
        <v>370.5</v>
      </c>
      <c r="C30" s="6">
        <v>438.26</v>
      </c>
      <c r="D30" s="6">
        <v>679.06</v>
      </c>
      <c r="E30" s="6">
        <v>682.29</v>
      </c>
      <c r="F30" s="43">
        <v>316.53999999999996</v>
      </c>
    </row>
    <row r="31" spans="1:6" x14ac:dyDescent="0.2">
      <c r="A31" s="41" t="s">
        <v>313</v>
      </c>
      <c r="B31" s="42">
        <v>403.75</v>
      </c>
      <c r="C31" s="6">
        <v>412.5</v>
      </c>
      <c r="D31" s="6">
        <v>295</v>
      </c>
      <c r="E31" s="6">
        <v>371.70000000000005</v>
      </c>
      <c r="F31" s="43">
        <v>305.39</v>
      </c>
    </row>
    <row r="32" spans="1:6" x14ac:dyDescent="0.2">
      <c r="A32" s="41" t="s">
        <v>213</v>
      </c>
      <c r="B32" s="42">
        <v>701.32</v>
      </c>
      <c r="C32" s="6">
        <v>1143.98</v>
      </c>
      <c r="D32" s="6">
        <v>669.3599999999999</v>
      </c>
      <c r="E32" s="6">
        <v>352.12</v>
      </c>
      <c r="F32" s="43">
        <v>258.76</v>
      </c>
    </row>
    <row r="33" spans="1:6" x14ac:dyDescent="0.2">
      <c r="A33" s="41" t="s">
        <v>314</v>
      </c>
      <c r="B33" s="42">
        <v>319.66000000000003</v>
      </c>
      <c r="C33" s="6">
        <v>224</v>
      </c>
      <c r="D33" s="6">
        <v>411.1</v>
      </c>
      <c r="E33" s="6">
        <v>450.02</v>
      </c>
      <c r="F33" s="43">
        <v>238.95</v>
      </c>
    </row>
    <row r="34" spans="1:6" x14ac:dyDescent="0.2">
      <c r="A34" s="41" t="s">
        <v>334</v>
      </c>
      <c r="B34" s="42">
        <v>196.6</v>
      </c>
      <c r="C34" s="6">
        <v>249.51999999999998</v>
      </c>
      <c r="D34" s="6">
        <v>124.94</v>
      </c>
      <c r="E34" s="6">
        <v>143.02000000000001</v>
      </c>
      <c r="F34" s="43">
        <v>104</v>
      </c>
    </row>
    <row r="35" spans="1:6" x14ac:dyDescent="0.2">
      <c r="A35" s="41" t="s">
        <v>374</v>
      </c>
      <c r="B35" s="42"/>
      <c r="C35" s="6"/>
      <c r="D35" s="6">
        <v>55</v>
      </c>
      <c r="E35" s="6">
        <v>110</v>
      </c>
      <c r="F35" s="43">
        <v>70</v>
      </c>
    </row>
    <row r="36" spans="1:6" x14ac:dyDescent="0.2">
      <c r="A36" s="41" t="s">
        <v>361</v>
      </c>
      <c r="B36" s="42">
        <v>50.33</v>
      </c>
      <c r="C36" s="6">
        <v>93.989999999999981</v>
      </c>
      <c r="D36" s="6">
        <v>30.66</v>
      </c>
      <c r="E36" s="6">
        <v>86.68</v>
      </c>
      <c r="F36" s="43">
        <v>59.67</v>
      </c>
    </row>
    <row r="37" spans="1:6" x14ac:dyDescent="0.2">
      <c r="A37" s="41" t="s">
        <v>332</v>
      </c>
      <c r="B37" s="42">
        <v>7.5</v>
      </c>
      <c r="C37" s="6">
        <v>15</v>
      </c>
      <c r="D37" s="6">
        <v>45</v>
      </c>
      <c r="E37" s="6">
        <v>182.5</v>
      </c>
      <c r="F37" s="43">
        <v>50</v>
      </c>
    </row>
    <row r="38" spans="1:6" x14ac:dyDescent="0.2">
      <c r="A38" s="41" t="s">
        <v>197</v>
      </c>
      <c r="B38" s="42">
        <v>52.61999999999999</v>
      </c>
      <c r="C38" s="6">
        <v>58.010000000000012</v>
      </c>
      <c r="D38" s="6">
        <v>54.959999999999987</v>
      </c>
      <c r="E38" s="6">
        <v>51.199999999999982</v>
      </c>
      <c r="F38" s="43">
        <v>42.459999999999987</v>
      </c>
    </row>
    <row r="39" spans="1:6" x14ac:dyDescent="0.2">
      <c r="A39" s="41" t="s">
        <v>335</v>
      </c>
      <c r="B39" s="42">
        <v>0</v>
      </c>
      <c r="C39" s="6">
        <v>9.33</v>
      </c>
      <c r="D39" s="6">
        <v>15.67</v>
      </c>
      <c r="E39" s="6">
        <v>25.67</v>
      </c>
      <c r="F39" s="43">
        <v>21.34</v>
      </c>
    </row>
    <row r="40" spans="1:6" x14ac:dyDescent="0.2">
      <c r="A40" s="41" t="s">
        <v>343</v>
      </c>
      <c r="B40" s="42">
        <v>50.489999999999995</v>
      </c>
      <c r="C40" s="6">
        <v>24.33</v>
      </c>
      <c r="D40" s="6">
        <v>32</v>
      </c>
      <c r="E40" s="6">
        <v>10.83</v>
      </c>
      <c r="F40" s="43">
        <v>21.31</v>
      </c>
    </row>
    <row r="41" spans="1:6" x14ac:dyDescent="0.2">
      <c r="A41" s="41" t="s">
        <v>209</v>
      </c>
      <c r="B41" s="42">
        <v>4.34</v>
      </c>
      <c r="C41" s="6">
        <v>28.29</v>
      </c>
      <c r="D41" s="6">
        <v>77.779999999999973</v>
      </c>
      <c r="E41" s="6">
        <v>19.95</v>
      </c>
      <c r="F41" s="43">
        <v>19.119999999999997</v>
      </c>
    </row>
    <row r="42" spans="1:6" x14ac:dyDescent="0.2">
      <c r="A42" s="41" t="s">
        <v>327</v>
      </c>
      <c r="B42" s="42">
        <v>50</v>
      </c>
      <c r="C42" s="6">
        <v>15</v>
      </c>
      <c r="D42" s="6"/>
      <c r="E42" s="6">
        <v>955</v>
      </c>
      <c r="F42" s="43">
        <v>15</v>
      </c>
    </row>
    <row r="43" spans="1:6" x14ac:dyDescent="0.2">
      <c r="A43" s="41" t="s">
        <v>339</v>
      </c>
      <c r="B43" s="42">
        <v>9.33</v>
      </c>
      <c r="C43" s="6">
        <v>9.33</v>
      </c>
      <c r="D43" s="6">
        <v>10</v>
      </c>
      <c r="E43" s="6">
        <v>28.3</v>
      </c>
      <c r="F43" s="43">
        <v>10.67</v>
      </c>
    </row>
    <row r="44" spans="1:6" x14ac:dyDescent="0.2">
      <c r="A44" s="41" t="s">
        <v>351</v>
      </c>
      <c r="B44" s="42">
        <v>7.5</v>
      </c>
      <c r="C44" s="6"/>
      <c r="D44" s="6"/>
      <c r="E44" s="6">
        <v>27.5</v>
      </c>
      <c r="F44" s="43">
        <v>7.5</v>
      </c>
    </row>
    <row r="45" spans="1:6" x14ac:dyDescent="0.2">
      <c r="A45" s="41" t="s">
        <v>324</v>
      </c>
      <c r="B45" s="42">
        <v>3.33</v>
      </c>
      <c r="C45" s="6">
        <v>30</v>
      </c>
      <c r="D45" s="6"/>
      <c r="E45" s="6">
        <v>12</v>
      </c>
      <c r="F45" s="43">
        <v>7</v>
      </c>
    </row>
    <row r="46" spans="1:6" x14ac:dyDescent="0.2">
      <c r="A46" s="41" t="s">
        <v>384</v>
      </c>
      <c r="B46" s="42"/>
      <c r="C46" s="6"/>
      <c r="D46" s="6"/>
      <c r="E46" s="6">
        <v>81.67</v>
      </c>
      <c r="F46" s="43">
        <v>6.67</v>
      </c>
    </row>
    <row r="47" spans="1:6" x14ac:dyDescent="0.2">
      <c r="A47" s="41" t="s">
        <v>340</v>
      </c>
      <c r="B47" s="42">
        <v>41.260000000000005</v>
      </c>
      <c r="C47" s="6">
        <v>17.329999999999998</v>
      </c>
      <c r="D47" s="6">
        <v>40.6</v>
      </c>
      <c r="E47" s="6">
        <v>10.6</v>
      </c>
      <c r="F47" s="43">
        <v>5</v>
      </c>
    </row>
    <row r="48" spans="1:6" x14ac:dyDescent="0.2">
      <c r="A48" s="41" t="s">
        <v>354</v>
      </c>
      <c r="B48" s="42">
        <v>2.78</v>
      </c>
      <c r="C48" s="6">
        <v>0.5</v>
      </c>
      <c r="D48" s="6">
        <v>3.03</v>
      </c>
      <c r="E48" s="6">
        <v>3.03</v>
      </c>
      <c r="F48" s="43">
        <v>0.25</v>
      </c>
    </row>
    <row r="49" spans="1:6" x14ac:dyDescent="0.2">
      <c r="A49" s="41" t="s">
        <v>344</v>
      </c>
      <c r="B49" s="42">
        <v>84</v>
      </c>
      <c r="C49" s="6">
        <v>8</v>
      </c>
      <c r="D49" s="6">
        <v>26</v>
      </c>
      <c r="E49" s="6">
        <v>26</v>
      </c>
      <c r="F49" s="43"/>
    </row>
    <row r="50" spans="1:6" x14ac:dyDescent="0.2">
      <c r="A50" s="41" t="s">
        <v>370</v>
      </c>
      <c r="B50" s="42"/>
      <c r="C50" s="6">
        <v>65</v>
      </c>
      <c r="D50" s="6"/>
      <c r="E50" s="6">
        <v>75</v>
      </c>
      <c r="F50" s="43"/>
    </row>
    <row r="51" spans="1:6" x14ac:dyDescent="0.2">
      <c r="A51" s="41" t="s">
        <v>357</v>
      </c>
      <c r="B51" s="42">
        <v>0</v>
      </c>
      <c r="C51" s="6"/>
      <c r="D51" s="6"/>
      <c r="E51" s="6"/>
      <c r="F51" s="43"/>
    </row>
    <row r="52" spans="1:6" x14ac:dyDescent="0.2">
      <c r="A52" s="41" t="s">
        <v>330</v>
      </c>
      <c r="B52" s="42">
        <v>0</v>
      </c>
      <c r="C52" s="6">
        <v>120</v>
      </c>
      <c r="D52" s="6"/>
      <c r="E52" s="6"/>
      <c r="F52" s="43"/>
    </row>
    <row r="53" spans="1:6" x14ac:dyDescent="0.2">
      <c r="A53" s="41" t="s">
        <v>322</v>
      </c>
      <c r="B53" s="42">
        <v>78.33</v>
      </c>
      <c r="C53" s="6"/>
      <c r="D53" s="6">
        <v>50</v>
      </c>
      <c r="E53" s="6"/>
      <c r="F53" s="43"/>
    </row>
    <row r="54" spans="1:6" x14ac:dyDescent="0.2">
      <c r="A54" s="41" t="s">
        <v>331</v>
      </c>
      <c r="B54" s="42">
        <v>40</v>
      </c>
      <c r="C54" s="6"/>
      <c r="D54" s="6"/>
      <c r="E54" s="6"/>
      <c r="F54" s="43"/>
    </row>
    <row r="55" spans="1:6" x14ac:dyDescent="0.2">
      <c r="A55" s="41" t="s">
        <v>329</v>
      </c>
      <c r="B55" s="42">
        <v>50</v>
      </c>
      <c r="C55" s="6">
        <v>20</v>
      </c>
      <c r="D55" s="6"/>
      <c r="E55" s="6">
        <v>30</v>
      </c>
      <c r="F55" s="43"/>
    </row>
    <row r="56" spans="1:6" x14ac:dyDescent="0.2">
      <c r="A56" s="41" t="s">
        <v>382</v>
      </c>
      <c r="B56" s="42"/>
      <c r="C56" s="6"/>
      <c r="D56" s="6"/>
      <c r="E56" s="6">
        <v>2</v>
      </c>
      <c r="F56" s="43"/>
    </row>
    <row r="57" spans="1:6" x14ac:dyDescent="0.2">
      <c r="A57" s="41" t="s">
        <v>317</v>
      </c>
      <c r="B57" s="42">
        <v>20</v>
      </c>
      <c r="C57" s="6"/>
      <c r="D57" s="6">
        <v>7</v>
      </c>
      <c r="E57" s="6">
        <v>15</v>
      </c>
      <c r="F57" s="43"/>
    </row>
    <row r="58" spans="1:6" x14ac:dyDescent="0.2">
      <c r="A58" s="41" t="s">
        <v>348</v>
      </c>
      <c r="B58" s="42">
        <v>0</v>
      </c>
      <c r="C58" s="6"/>
      <c r="D58" s="6"/>
      <c r="E58" s="6"/>
      <c r="F58" s="43"/>
    </row>
    <row r="59" spans="1:6" x14ac:dyDescent="0.2">
      <c r="A59" s="41" t="s">
        <v>318</v>
      </c>
      <c r="B59" s="42">
        <v>0</v>
      </c>
      <c r="C59" s="6"/>
      <c r="D59" s="6"/>
      <c r="E59" s="6"/>
      <c r="F59" s="43"/>
    </row>
    <row r="60" spans="1:6" x14ac:dyDescent="0.2">
      <c r="A60" s="41" t="s">
        <v>342</v>
      </c>
      <c r="B60" s="42">
        <v>18.990000000000002</v>
      </c>
      <c r="C60" s="6">
        <v>20</v>
      </c>
      <c r="D60" s="6">
        <v>10</v>
      </c>
      <c r="E60" s="6">
        <v>25</v>
      </c>
      <c r="F60" s="43"/>
    </row>
    <row r="61" spans="1:6" x14ac:dyDescent="0.2">
      <c r="A61" s="41" t="s">
        <v>319</v>
      </c>
      <c r="B61" s="42">
        <v>27</v>
      </c>
      <c r="C61" s="6">
        <v>27</v>
      </c>
      <c r="D61" s="6">
        <v>20</v>
      </c>
      <c r="E61" s="6">
        <v>320</v>
      </c>
      <c r="F61" s="43"/>
    </row>
    <row r="62" spans="1:6" x14ac:dyDescent="0.2">
      <c r="A62" s="41" t="s">
        <v>323</v>
      </c>
      <c r="B62" s="42">
        <v>0</v>
      </c>
      <c r="C62" s="6"/>
      <c r="D62" s="6"/>
      <c r="E62" s="6"/>
      <c r="F62" s="43"/>
    </row>
    <row r="63" spans="1:6" x14ac:dyDescent="0.2">
      <c r="A63" s="41" t="s">
        <v>205</v>
      </c>
      <c r="B63" s="42">
        <v>556.66</v>
      </c>
      <c r="C63" s="6">
        <v>603.33000000000004</v>
      </c>
      <c r="D63" s="6">
        <v>606.66</v>
      </c>
      <c r="E63" s="6">
        <v>13.32</v>
      </c>
      <c r="F63" s="43"/>
    </row>
    <row r="64" spans="1:6" x14ac:dyDescent="0.2">
      <c r="A64" s="41" t="s">
        <v>345</v>
      </c>
      <c r="B64" s="42">
        <v>5.32</v>
      </c>
      <c r="C64" s="6">
        <v>18.66</v>
      </c>
      <c r="D64" s="6">
        <v>17.5</v>
      </c>
      <c r="E64" s="6">
        <v>29.33</v>
      </c>
      <c r="F64" s="43"/>
    </row>
    <row r="65" spans="1:6" x14ac:dyDescent="0.2">
      <c r="A65" s="41" t="s">
        <v>336</v>
      </c>
      <c r="B65" s="42">
        <v>18.66</v>
      </c>
      <c r="C65" s="6"/>
      <c r="D65" s="6">
        <v>18</v>
      </c>
      <c r="E65" s="6">
        <v>18</v>
      </c>
      <c r="F65" s="43"/>
    </row>
    <row r="66" spans="1:6" x14ac:dyDescent="0.2">
      <c r="A66" s="41" t="s">
        <v>352</v>
      </c>
      <c r="B66" s="42">
        <v>40</v>
      </c>
      <c r="C66" s="6"/>
      <c r="D66" s="6"/>
      <c r="E66" s="6"/>
      <c r="F66" s="43"/>
    </row>
    <row r="67" spans="1:6" x14ac:dyDescent="0.2">
      <c r="A67" s="41" t="s">
        <v>337</v>
      </c>
      <c r="B67" s="42">
        <v>20</v>
      </c>
      <c r="C67" s="6">
        <v>17</v>
      </c>
      <c r="D67" s="6">
        <v>5</v>
      </c>
      <c r="E67" s="6">
        <v>15</v>
      </c>
      <c r="F67" s="43"/>
    </row>
    <row r="68" spans="1:6" x14ac:dyDescent="0.2">
      <c r="A68" s="41" t="s">
        <v>356</v>
      </c>
      <c r="B68" s="42">
        <v>1.67</v>
      </c>
      <c r="C68" s="6">
        <v>8.35</v>
      </c>
      <c r="D68" s="6">
        <v>3.34</v>
      </c>
      <c r="E68" s="6"/>
      <c r="F68" s="43"/>
    </row>
    <row r="69" spans="1:6" x14ac:dyDescent="0.2">
      <c r="A69" s="41" t="s">
        <v>338</v>
      </c>
      <c r="B69" s="42">
        <v>7</v>
      </c>
      <c r="C69" s="6"/>
      <c r="D69" s="6">
        <v>9.33</v>
      </c>
      <c r="E69" s="6"/>
      <c r="F69" s="43"/>
    </row>
    <row r="70" spans="1:6" x14ac:dyDescent="0.2">
      <c r="A70" s="41" t="s">
        <v>359</v>
      </c>
      <c r="B70" s="42">
        <v>0</v>
      </c>
      <c r="C70" s="6"/>
      <c r="D70" s="6"/>
      <c r="E70" s="6"/>
      <c r="F70" s="43"/>
    </row>
    <row r="71" spans="1:6" x14ac:dyDescent="0.2">
      <c r="A71" s="41" t="s">
        <v>349</v>
      </c>
      <c r="B71" s="42">
        <v>0</v>
      </c>
      <c r="C71" s="6"/>
      <c r="D71" s="6"/>
      <c r="E71" s="6">
        <v>8</v>
      </c>
      <c r="F71" s="43"/>
    </row>
    <row r="72" spans="1:6" x14ac:dyDescent="0.2">
      <c r="A72" s="41" t="s">
        <v>369</v>
      </c>
      <c r="B72" s="42"/>
      <c r="C72" s="6">
        <v>15.6</v>
      </c>
      <c r="D72" s="6">
        <v>10</v>
      </c>
      <c r="E72" s="6"/>
      <c r="F72" s="43"/>
    </row>
    <row r="73" spans="1:6" x14ac:dyDescent="0.2">
      <c r="A73" s="41" t="s">
        <v>315</v>
      </c>
      <c r="B73" s="42">
        <v>0</v>
      </c>
      <c r="C73" s="6"/>
      <c r="D73" s="6"/>
      <c r="E73" s="6"/>
      <c r="F73" s="43"/>
    </row>
    <row r="74" spans="1:6" x14ac:dyDescent="0.2">
      <c r="A74" s="41" t="s">
        <v>328</v>
      </c>
      <c r="B74" s="42">
        <v>0</v>
      </c>
      <c r="C74" s="6">
        <v>40</v>
      </c>
      <c r="D74" s="6"/>
      <c r="E74" s="6">
        <v>50</v>
      </c>
      <c r="F74" s="43"/>
    </row>
    <row r="75" spans="1:6" x14ac:dyDescent="0.2">
      <c r="A75" s="41" t="s">
        <v>224</v>
      </c>
      <c r="B75" s="42">
        <v>0</v>
      </c>
      <c r="C75" s="6"/>
      <c r="D75" s="6"/>
      <c r="E75" s="6"/>
      <c r="F75" s="43"/>
    </row>
    <row r="76" spans="1:6" x14ac:dyDescent="0.2">
      <c r="A76" s="41" t="s">
        <v>341</v>
      </c>
      <c r="B76" s="42">
        <v>25.33</v>
      </c>
      <c r="C76" s="6">
        <v>9.33</v>
      </c>
      <c r="D76" s="6">
        <v>25.33</v>
      </c>
      <c r="E76" s="6">
        <v>18.66</v>
      </c>
      <c r="F76" s="43"/>
    </row>
    <row r="77" spans="1:6" x14ac:dyDescent="0.2">
      <c r="A77" s="41" t="s">
        <v>325</v>
      </c>
      <c r="B77" s="42">
        <v>131.25</v>
      </c>
      <c r="C77" s="6"/>
      <c r="D77" s="6"/>
      <c r="E77" s="6"/>
      <c r="F77" s="43"/>
    </row>
    <row r="78" spans="1:6" x14ac:dyDescent="0.2">
      <c r="A78" s="41" t="s">
        <v>321</v>
      </c>
      <c r="B78" s="42">
        <v>18</v>
      </c>
      <c r="C78" s="6">
        <v>1.88</v>
      </c>
      <c r="D78" s="6">
        <v>3.76</v>
      </c>
      <c r="E78" s="6">
        <v>400</v>
      </c>
      <c r="F78" s="43"/>
    </row>
    <row r="79" spans="1:6" x14ac:dyDescent="0.2">
      <c r="A79" s="44" t="s">
        <v>179</v>
      </c>
      <c r="B79" s="45">
        <v>103882.37000000004</v>
      </c>
      <c r="C79" s="46">
        <v>109075.55</v>
      </c>
      <c r="D79" s="46">
        <v>113409.56000000003</v>
      </c>
      <c r="E79" s="46">
        <v>126864.11</v>
      </c>
      <c r="F79" s="47">
        <v>116616.96999999996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78"/>
  <sheetViews>
    <sheetView topLeftCell="A867" workbookViewId="0">
      <selection activeCell="N907" sqref="N907"/>
    </sheetView>
  </sheetViews>
  <sheetFormatPr defaultColWidth="8.85546875" defaultRowHeight="12.75" x14ac:dyDescent="0.2"/>
  <cols>
    <col min="1" max="1" width="16" style="26" customWidth="1"/>
    <col min="2" max="2" width="9.28515625" style="16" customWidth="1"/>
    <col min="3" max="3" width="32.7109375" style="16" bestFit="1" customWidth="1"/>
    <col min="4" max="4" width="11.7109375" style="16" bestFit="1" customWidth="1"/>
    <col min="5" max="5" width="36.5703125" style="16" bestFit="1" customWidth="1"/>
    <col min="6" max="6" width="10.85546875" style="23" customWidth="1"/>
    <col min="7" max="9" width="8.85546875" style="23"/>
    <col min="10" max="11" width="8.85546875" style="16"/>
    <col min="12" max="13" width="10.140625" style="16" bestFit="1" customWidth="1"/>
    <col min="14" max="14" width="10.140625" style="16" customWidth="1"/>
    <col min="15" max="15" width="10.140625" style="16" bestFit="1" customWidth="1"/>
    <col min="16" max="16384" width="8.85546875" style="16"/>
  </cols>
  <sheetData>
    <row r="1" spans="1:18" x14ac:dyDescent="0.2">
      <c r="C1" s="17"/>
      <c r="D1" s="2"/>
    </row>
    <row r="3" spans="1:18" s="7" customFormat="1" x14ac:dyDescent="0.2">
      <c r="A3" s="27" t="s">
        <v>187</v>
      </c>
      <c r="B3" s="7" t="s">
        <v>95</v>
      </c>
      <c r="C3" s="7" t="s">
        <v>96</v>
      </c>
      <c r="D3" s="7" t="s">
        <v>93</v>
      </c>
      <c r="E3" s="7" t="s">
        <v>94</v>
      </c>
      <c r="F3" s="31" t="s">
        <v>308</v>
      </c>
      <c r="G3" s="31" t="s">
        <v>309</v>
      </c>
      <c r="H3" s="31" t="s">
        <v>310</v>
      </c>
      <c r="I3" s="31" t="s">
        <v>311</v>
      </c>
      <c r="J3" s="31" t="s">
        <v>362</v>
      </c>
      <c r="K3" s="31" t="s">
        <v>363</v>
      </c>
      <c r="L3" s="31" t="s">
        <v>365</v>
      </c>
      <c r="M3" s="31" t="s">
        <v>372</v>
      </c>
      <c r="N3" s="31" t="s">
        <v>115</v>
      </c>
      <c r="O3" s="31" t="s">
        <v>415</v>
      </c>
    </row>
    <row r="4" spans="1:18" s="20" customFormat="1" x14ac:dyDescent="0.2">
      <c r="A4" s="29" t="str">
        <f t="shared" ref="A4:A67" si="0">B4&amp;D4</f>
        <v>1019J01CR05</v>
      </c>
      <c r="B4" s="22" t="s">
        <v>109</v>
      </c>
      <c r="C4" s="22" t="s">
        <v>195</v>
      </c>
      <c r="D4" s="22" t="s">
        <v>72</v>
      </c>
      <c r="E4" s="22" t="s">
        <v>235</v>
      </c>
      <c r="F4" s="24">
        <v>4352.260000000002</v>
      </c>
      <c r="G4" s="19">
        <v>4578.8599999999997</v>
      </c>
      <c r="H4" s="19">
        <v>2764.190000000001</v>
      </c>
      <c r="I4" s="24">
        <v>3720.86</v>
      </c>
      <c r="J4" s="24">
        <v>4006.86</v>
      </c>
      <c r="K4" s="24">
        <v>4418.7000000000007</v>
      </c>
      <c r="L4" s="24">
        <v>4169.88</v>
      </c>
      <c r="M4" s="24">
        <v>3809.5200000000018</v>
      </c>
      <c r="N4" s="24">
        <v>3972.539999999995</v>
      </c>
      <c r="O4" s="24">
        <f>VLOOKUP($A4,'År 2024'!$A$2:$G$561,7,FALSE)</f>
        <v>4169.8799999999728</v>
      </c>
    </row>
    <row r="5" spans="1:18" s="20" customFormat="1" x14ac:dyDescent="0.2">
      <c r="A5" s="29" t="str">
        <f t="shared" si="0"/>
        <v>1011J01CF02</v>
      </c>
      <c r="B5" s="22" t="s">
        <v>111</v>
      </c>
      <c r="C5" s="22" t="s">
        <v>190</v>
      </c>
      <c r="D5" s="22" t="s">
        <v>62</v>
      </c>
      <c r="E5" s="22" t="s">
        <v>232</v>
      </c>
      <c r="F5" s="24">
        <v>2670</v>
      </c>
      <c r="G5" s="19">
        <v>2720</v>
      </c>
      <c r="H5" s="19">
        <v>2780</v>
      </c>
      <c r="I5" s="24">
        <v>2985</v>
      </c>
      <c r="J5" s="24">
        <v>3235</v>
      </c>
      <c r="K5" s="24">
        <v>2205</v>
      </c>
      <c r="L5" s="24">
        <v>1935</v>
      </c>
      <c r="M5" s="24">
        <v>2855</v>
      </c>
      <c r="N5" s="24">
        <v>2640</v>
      </c>
      <c r="O5" s="24">
        <f>VLOOKUP($A5,'År 2024'!$A$2:$G$561,7,FALSE)</f>
        <v>3000</v>
      </c>
    </row>
    <row r="6" spans="1:18" s="20" customFormat="1" x14ac:dyDescent="0.2">
      <c r="A6" s="29" t="str">
        <f t="shared" si="0"/>
        <v>7913J01CA08</v>
      </c>
      <c r="B6" s="22" t="s">
        <v>307</v>
      </c>
      <c r="C6" s="22" t="s">
        <v>346</v>
      </c>
      <c r="D6" s="22" t="s">
        <v>34</v>
      </c>
      <c r="E6" s="22" t="s">
        <v>229</v>
      </c>
      <c r="F6" s="21">
        <v>753.61999999999989</v>
      </c>
      <c r="G6" s="21">
        <v>1207.1300000000001</v>
      </c>
      <c r="H6" s="21">
        <v>1113.8</v>
      </c>
      <c r="I6" s="21">
        <v>1380.62</v>
      </c>
      <c r="J6" s="21">
        <v>1633.34</v>
      </c>
      <c r="K6" s="21">
        <v>2340</v>
      </c>
      <c r="L6" s="24">
        <v>2270</v>
      </c>
      <c r="M6" s="24">
        <v>2750.02</v>
      </c>
      <c r="N6" s="24">
        <v>2494.08</v>
      </c>
      <c r="O6" s="24">
        <f>VLOOKUP($A6,'År 2024'!$A$2:$G$561,7,FALSE)</f>
        <v>2507.9</v>
      </c>
    </row>
    <row r="7" spans="1:18" s="20" customFormat="1" x14ac:dyDescent="0.2">
      <c r="A7" s="29" t="str">
        <f t="shared" si="0"/>
        <v>1017J01CF02</v>
      </c>
      <c r="B7" s="22" t="s">
        <v>99</v>
      </c>
      <c r="C7" s="22" t="s">
        <v>193</v>
      </c>
      <c r="D7" s="22" t="s">
        <v>62</v>
      </c>
      <c r="E7" s="22" t="s">
        <v>232</v>
      </c>
      <c r="F7" s="24">
        <v>1710</v>
      </c>
      <c r="G7" s="19">
        <v>1875</v>
      </c>
      <c r="H7" s="19">
        <v>2225</v>
      </c>
      <c r="I7" s="24">
        <v>1775</v>
      </c>
      <c r="J7" s="24">
        <v>2335</v>
      </c>
      <c r="K7" s="24">
        <v>1640</v>
      </c>
      <c r="L7" s="24">
        <v>1055</v>
      </c>
      <c r="M7" s="24">
        <v>2520</v>
      </c>
      <c r="N7" s="24">
        <v>2120</v>
      </c>
      <c r="O7" s="24">
        <f>VLOOKUP($A7,'År 2024'!$A$2:$G$561,7,FALSE)</f>
        <v>2860</v>
      </c>
    </row>
    <row r="8" spans="1:18" s="20" customFormat="1" x14ac:dyDescent="0.2">
      <c r="A8" s="29" t="str">
        <f t="shared" si="0"/>
        <v>7913J01CE02</v>
      </c>
      <c r="B8" s="22" t="s">
        <v>307</v>
      </c>
      <c r="C8" s="22" t="s">
        <v>346</v>
      </c>
      <c r="D8" s="22" t="s">
        <v>3</v>
      </c>
      <c r="E8" s="22" t="s">
        <v>231</v>
      </c>
      <c r="F8" s="21">
        <v>1484.5</v>
      </c>
      <c r="G8" s="21">
        <v>1682</v>
      </c>
      <c r="H8" s="21">
        <v>1385.5</v>
      </c>
      <c r="I8" s="21">
        <v>1413</v>
      </c>
      <c r="J8" s="21">
        <v>1340.5</v>
      </c>
      <c r="K8" s="21">
        <v>1997.5</v>
      </c>
      <c r="L8" s="24">
        <v>1762.5</v>
      </c>
      <c r="M8" s="24">
        <v>2027.5</v>
      </c>
      <c r="N8" s="24">
        <v>2580</v>
      </c>
      <c r="O8" s="24">
        <f>VLOOKUP($A8,'År 2024'!$A$2:$G$561,7,FALSE)</f>
        <v>1920</v>
      </c>
    </row>
    <row r="9" spans="1:18" s="20" customFormat="1" x14ac:dyDescent="0.2">
      <c r="A9" s="29" t="str">
        <f t="shared" si="0"/>
        <v>2049J01CR05</v>
      </c>
      <c r="B9" s="22" t="s">
        <v>125</v>
      </c>
      <c r="C9" s="22" t="s">
        <v>207</v>
      </c>
      <c r="D9" s="22" t="s">
        <v>72</v>
      </c>
      <c r="E9" s="22" t="s">
        <v>235</v>
      </c>
      <c r="F9" s="24">
        <v>1607.31</v>
      </c>
      <c r="G9" s="19">
        <v>1716</v>
      </c>
      <c r="H9" s="19">
        <v>1538.68</v>
      </c>
      <c r="I9" s="24">
        <v>1713.14</v>
      </c>
      <c r="J9" s="24">
        <v>2062.06</v>
      </c>
      <c r="K9" s="24">
        <v>1747.46</v>
      </c>
      <c r="L9" s="24">
        <v>1933.36</v>
      </c>
      <c r="M9" s="24">
        <v>1999.139999999999</v>
      </c>
      <c r="N9" s="24">
        <v>1776.060000000007</v>
      </c>
      <c r="O9" s="24">
        <f>VLOOKUP($A9,'År 2024'!$A$2:$G$561,7,FALSE)</f>
        <v>1864.7200000000059</v>
      </c>
      <c r="R9" s="18"/>
    </row>
    <row r="10" spans="1:18" s="20" customFormat="1" x14ac:dyDescent="0.2">
      <c r="A10" s="29" t="str">
        <f t="shared" si="0"/>
        <v>7913J01AA02</v>
      </c>
      <c r="B10" s="22" t="s">
        <v>307</v>
      </c>
      <c r="C10" s="22" t="s">
        <v>346</v>
      </c>
      <c r="D10" s="22" t="s">
        <v>8</v>
      </c>
      <c r="E10" s="22" t="s">
        <v>225</v>
      </c>
      <c r="F10" s="21">
        <v>900</v>
      </c>
      <c r="G10" s="21">
        <v>1050</v>
      </c>
      <c r="H10" s="21">
        <v>940</v>
      </c>
      <c r="I10" s="21">
        <v>820</v>
      </c>
      <c r="J10" s="21">
        <v>700</v>
      </c>
      <c r="K10" s="21">
        <v>910</v>
      </c>
      <c r="L10" s="24">
        <v>1020</v>
      </c>
      <c r="M10" s="24">
        <v>1780</v>
      </c>
      <c r="N10" s="24">
        <v>2110</v>
      </c>
      <c r="O10" s="24">
        <f>VLOOKUP($A10,'År 2024'!$A$2:$G$561,7,FALSE)</f>
        <v>1570</v>
      </c>
    </row>
    <row r="11" spans="1:18" s="20" customFormat="1" x14ac:dyDescent="0.2">
      <c r="A11" s="29" t="str">
        <f t="shared" si="0"/>
        <v>2037J01CF02</v>
      </c>
      <c r="B11" s="22" t="s">
        <v>136</v>
      </c>
      <c r="C11" s="22" t="s">
        <v>200</v>
      </c>
      <c r="D11" s="22" t="s">
        <v>62</v>
      </c>
      <c r="E11" s="22" t="s">
        <v>232</v>
      </c>
      <c r="F11" s="24">
        <v>195</v>
      </c>
      <c r="G11" s="19">
        <v>220</v>
      </c>
      <c r="H11" s="19">
        <v>195</v>
      </c>
      <c r="I11" s="24">
        <v>415</v>
      </c>
      <c r="J11" s="24">
        <v>705</v>
      </c>
      <c r="K11" s="24">
        <v>410</v>
      </c>
      <c r="L11" s="24">
        <v>1660</v>
      </c>
      <c r="M11" s="24">
        <v>1730</v>
      </c>
      <c r="N11" s="24">
        <v>1845</v>
      </c>
      <c r="O11" s="24">
        <f>VLOOKUP($A11,'År 2024'!$A$2:$G$561,7,FALSE)</f>
        <v>1815</v>
      </c>
    </row>
    <row r="12" spans="1:18" s="20" customFormat="1" x14ac:dyDescent="0.2">
      <c r="A12" s="29" t="str">
        <f t="shared" si="0"/>
        <v>1020J01CF02</v>
      </c>
      <c r="B12" s="22" t="s">
        <v>97</v>
      </c>
      <c r="C12" s="22" t="s">
        <v>196</v>
      </c>
      <c r="D12" s="22" t="s">
        <v>62</v>
      </c>
      <c r="E12" s="22" t="s">
        <v>232</v>
      </c>
      <c r="F12" s="24">
        <v>1550</v>
      </c>
      <c r="G12" s="19">
        <v>1110</v>
      </c>
      <c r="H12" s="19">
        <v>1245</v>
      </c>
      <c r="I12" s="24">
        <v>1030</v>
      </c>
      <c r="J12" s="24">
        <v>1070</v>
      </c>
      <c r="K12" s="24">
        <v>1210</v>
      </c>
      <c r="L12" s="24">
        <v>1660</v>
      </c>
      <c r="M12" s="24">
        <v>1710</v>
      </c>
      <c r="N12" s="24">
        <v>1555</v>
      </c>
      <c r="O12" s="24">
        <f>VLOOKUP($A12,'År 2024'!$A$2:$G$561,7,FALSE)</f>
        <v>1880</v>
      </c>
    </row>
    <row r="13" spans="1:18" s="20" customFormat="1" x14ac:dyDescent="0.2">
      <c r="A13" s="29" t="str">
        <f t="shared" si="0"/>
        <v>1015J01DD01</v>
      </c>
      <c r="B13" s="22" t="s">
        <v>105</v>
      </c>
      <c r="C13" s="22" t="s">
        <v>191</v>
      </c>
      <c r="D13" s="22" t="s">
        <v>56</v>
      </c>
      <c r="E13" s="22" t="s">
        <v>238</v>
      </c>
      <c r="F13" s="24">
        <v>727.5</v>
      </c>
      <c r="G13" s="19">
        <v>890</v>
      </c>
      <c r="H13" s="19">
        <v>1177.5</v>
      </c>
      <c r="I13" s="24">
        <v>797.5</v>
      </c>
      <c r="J13" s="24">
        <v>940</v>
      </c>
      <c r="K13" s="24">
        <v>1065</v>
      </c>
      <c r="L13" s="24">
        <v>1302.5</v>
      </c>
      <c r="M13" s="24">
        <v>1635</v>
      </c>
      <c r="N13" s="24">
        <v>1660</v>
      </c>
      <c r="O13" s="24">
        <f>VLOOKUP($A13,'År 2024'!$A$2:$G$561,7,FALSE)</f>
        <v>1875</v>
      </c>
    </row>
    <row r="14" spans="1:18" s="20" customFormat="1" x14ac:dyDescent="0.2">
      <c r="A14" s="29" t="str">
        <f t="shared" si="0"/>
        <v>1015J01CR05</v>
      </c>
      <c r="B14" s="22" t="s">
        <v>105</v>
      </c>
      <c r="C14" s="22" t="s">
        <v>191</v>
      </c>
      <c r="D14" s="22" t="s">
        <v>72</v>
      </c>
      <c r="E14" s="22" t="s">
        <v>235</v>
      </c>
      <c r="F14" s="24">
        <v>2607.670000000001</v>
      </c>
      <c r="G14" s="19">
        <v>2528.2399999999998</v>
      </c>
      <c r="H14" s="19">
        <v>1364.22</v>
      </c>
      <c r="I14" s="24">
        <v>1381.38</v>
      </c>
      <c r="J14" s="24">
        <v>1638.78</v>
      </c>
      <c r="K14" s="24">
        <v>1844.7</v>
      </c>
      <c r="L14" s="24">
        <v>1899.04</v>
      </c>
      <c r="M14" s="24">
        <v>1613.040000000002</v>
      </c>
      <c r="N14" s="24">
        <v>1450.0200000000029</v>
      </c>
      <c r="O14" s="24">
        <f>VLOOKUP($A14,'År 2024'!$A$2:$G$561,7,FALSE)</f>
        <v>1487.2000000000039</v>
      </c>
    </row>
    <row r="15" spans="1:18" s="20" customFormat="1" x14ac:dyDescent="0.2">
      <c r="A15" s="29" t="str">
        <f t="shared" si="0"/>
        <v>1019J01MA02</v>
      </c>
      <c r="B15" s="22" t="s">
        <v>109</v>
      </c>
      <c r="C15" s="22" t="s">
        <v>195</v>
      </c>
      <c r="D15" s="22" t="s">
        <v>14</v>
      </c>
      <c r="E15" s="22" t="s">
        <v>253</v>
      </c>
      <c r="F15" s="24">
        <v>2175</v>
      </c>
      <c r="G15" s="19">
        <v>2035</v>
      </c>
      <c r="H15" s="19">
        <v>2405</v>
      </c>
      <c r="I15" s="24">
        <v>1965</v>
      </c>
      <c r="J15" s="24">
        <v>1870</v>
      </c>
      <c r="K15" s="24">
        <v>1805</v>
      </c>
      <c r="L15" s="24">
        <v>1675</v>
      </c>
      <c r="M15" s="24">
        <v>1595</v>
      </c>
      <c r="N15" s="24">
        <v>1902</v>
      </c>
      <c r="O15" s="24">
        <f>VLOOKUP($A15,'År 2024'!$A$2:$G$561,7,FALSE)</f>
        <v>1962.5</v>
      </c>
    </row>
    <row r="16" spans="1:18" s="20" customFormat="1" x14ac:dyDescent="0.2">
      <c r="A16" s="29" t="str">
        <f t="shared" si="0"/>
        <v>2072J01CF02</v>
      </c>
      <c r="B16" s="22" t="s">
        <v>117</v>
      </c>
      <c r="C16" s="22" t="s">
        <v>215</v>
      </c>
      <c r="D16" s="22" t="s">
        <v>62</v>
      </c>
      <c r="E16" s="22" t="s">
        <v>232</v>
      </c>
      <c r="F16" s="24">
        <v>1120</v>
      </c>
      <c r="G16" s="19">
        <v>1480</v>
      </c>
      <c r="H16" s="19">
        <v>1340</v>
      </c>
      <c r="I16" s="24">
        <v>1360</v>
      </c>
      <c r="J16" s="24">
        <v>1855</v>
      </c>
      <c r="K16" s="24">
        <v>1025</v>
      </c>
      <c r="L16" s="24">
        <v>965</v>
      </c>
      <c r="M16" s="24">
        <v>1595</v>
      </c>
      <c r="N16" s="24">
        <v>1475</v>
      </c>
      <c r="O16" s="24">
        <f>VLOOKUP($A16,'År 2024'!$A$2:$G$561,7,FALSE)</f>
        <v>1590</v>
      </c>
    </row>
    <row r="17" spans="1:15" s="20" customFormat="1" x14ac:dyDescent="0.2">
      <c r="A17" s="29" t="str">
        <f t="shared" si="0"/>
        <v>1015J01CF02</v>
      </c>
      <c r="B17" s="22" t="s">
        <v>105</v>
      </c>
      <c r="C17" s="22" t="s">
        <v>191</v>
      </c>
      <c r="D17" s="22" t="s">
        <v>62</v>
      </c>
      <c r="E17" s="22" t="s">
        <v>232</v>
      </c>
      <c r="F17" s="24">
        <v>1010</v>
      </c>
      <c r="G17" s="19">
        <v>855</v>
      </c>
      <c r="H17" s="19">
        <v>1155</v>
      </c>
      <c r="I17" s="24">
        <v>840</v>
      </c>
      <c r="J17" s="24">
        <v>715</v>
      </c>
      <c r="K17" s="24">
        <v>1070</v>
      </c>
      <c r="L17" s="24">
        <v>1240</v>
      </c>
      <c r="M17" s="24">
        <v>1410</v>
      </c>
      <c r="N17" s="24">
        <v>1020</v>
      </c>
      <c r="O17" s="24">
        <f>VLOOKUP($A17,'År 2024'!$A$2:$G$561,7,FALSE)</f>
        <v>985</v>
      </c>
    </row>
    <row r="18" spans="1:15" s="20" customFormat="1" x14ac:dyDescent="0.2">
      <c r="A18" s="29" t="str">
        <f t="shared" si="0"/>
        <v>1024J01AA02</v>
      </c>
      <c r="B18" s="22" t="s">
        <v>101</v>
      </c>
      <c r="C18" s="22" t="s">
        <v>198</v>
      </c>
      <c r="D18" s="22" t="s">
        <v>8</v>
      </c>
      <c r="E18" s="22" t="s">
        <v>225</v>
      </c>
      <c r="F18" s="24">
        <v>2340</v>
      </c>
      <c r="G18" s="19">
        <v>2190</v>
      </c>
      <c r="H18" s="19">
        <v>1410</v>
      </c>
      <c r="I18" s="24">
        <v>1885</v>
      </c>
      <c r="J18" s="24">
        <v>1940</v>
      </c>
      <c r="K18" s="24">
        <v>1220</v>
      </c>
      <c r="L18" s="24">
        <v>1330</v>
      </c>
      <c r="M18" s="24">
        <v>1385</v>
      </c>
      <c r="N18" s="24">
        <v>1500</v>
      </c>
      <c r="O18" s="24">
        <f>VLOOKUP($A18,'År 2024'!$A$2:$G$561,7,FALSE)</f>
        <v>715</v>
      </c>
    </row>
    <row r="19" spans="1:15" s="20" customFormat="1" x14ac:dyDescent="0.2">
      <c r="A19" s="29" t="str">
        <f t="shared" si="0"/>
        <v>2045J01DD01</v>
      </c>
      <c r="B19" s="22" t="s">
        <v>113</v>
      </c>
      <c r="C19" s="22" t="s">
        <v>204</v>
      </c>
      <c r="D19" s="22" t="s">
        <v>56</v>
      </c>
      <c r="E19" s="22" t="s">
        <v>238</v>
      </c>
      <c r="F19" s="21">
        <v>215</v>
      </c>
      <c r="G19" s="21">
        <v>187.5</v>
      </c>
      <c r="H19" s="19">
        <v>865</v>
      </c>
      <c r="I19" s="24">
        <v>1050</v>
      </c>
      <c r="J19" s="24">
        <v>1357.5</v>
      </c>
      <c r="K19" s="24">
        <v>830</v>
      </c>
      <c r="L19" s="24">
        <v>1252.5</v>
      </c>
      <c r="M19" s="24">
        <v>1382.5</v>
      </c>
      <c r="N19" s="24">
        <v>1472.5</v>
      </c>
      <c r="O19" s="24">
        <f>VLOOKUP($A19,'År 2024'!$A$2:$G$561,7,FALSE)</f>
        <v>1210</v>
      </c>
    </row>
    <row r="20" spans="1:15" s="20" customFormat="1" x14ac:dyDescent="0.2">
      <c r="A20" s="29" t="str">
        <f t="shared" si="0"/>
        <v>1017J01DD01</v>
      </c>
      <c r="B20" s="22" t="s">
        <v>99</v>
      </c>
      <c r="C20" s="22" t="s">
        <v>193</v>
      </c>
      <c r="D20" s="22" t="s">
        <v>56</v>
      </c>
      <c r="E20" s="22" t="s">
        <v>238</v>
      </c>
      <c r="F20" s="24">
        <v>577.5</v>
      </c>
      <c r="G20" s="19">
        <v>727.5</v>
      </c>
      <c r="H20" s="19">
        <v>850</v>
      </c>
      <c r="I20" s="24">
        <v>1172.5</v>
      </c>
      <c r="J20" s="24">
        <v>1002.5</v>
      </c>
      <c r="K20" s="24">
        <v>1195</v>
      </c>
      <c r="L20" s="24">
        <v>985</v>
      </c>
      <c r="M20" s="24">
        <v>1377.5</v>
      </c>
      <c r="N20" s="24">
        <v>1715</v>
      </c>
      <c r="O20" s="24">
        <f>VLOOKUP($A20,'År 2024'!$A$2:$G$561,7,FALSE)</f>
        <v>1690</v>
      </c>
    </row>
    <row r="21" spans="1:15" s="20" customFormat="1" x14ac:dyDescent="0.2">
      <c r="A21" s="29" t="str">
        <f t="shared" si="0"/>
        <v>2045J01CF02</v>
      </c>
      <c r="B21" s="22" t="s">
        <v>113</v>
      </c>
      <c r="C21" s="22" t="s">
        <v>204</v>
      </c>
      <c r="D21" s="22" t="s">
        <v>62</v>
      </c>
      <c r="E21" s="22" t="s">
        <v>232</v>
      </c>
      <c r="F21" s="24">
        <v>1395</v>
      </c>
      <c r="G21" s="19">
        <v>1030</v>
      </c>
      <c r="H21" s="19">
        <v>885</v>
      </c>
      <c r="I21" s="24">
        <v>600</v>
      </c>
      <c r="J21" s="24">
        <v>1385</v>
      </c>
      <c r="K21" s="24">
        <v>565</v>
      </c>
      <c r="L21" s="24">
        <v>610</v>
      </c>
      <c r="M21" s="24">
        <v>1275</v>
      </c>
      <c r="N21" s="24">
        <v>1395</v>
      </c>
      <c r="O21" s="24">
        <f>VLOOKUP($A21,'År 2024'!$A$2:$G$561,7,FALSE)</f>
        <v>1110</v>
      </c>
    </row>
    <row r="22" spans="1:15" s="20" customFormat="1" x14ac:dyDescent="0.2">
      <c r="A22" s="29" t="str">
        <f t="shared" si="0"/>
        <v>1017J01MA12</v>
      </c>
      <c r="B22" s="22" t="s">
        <v>99</v>
      </c>
      <c r="C22" s="22" t="s">
        <v>193</v>
      </c>
      <c r="D22" s="22" t="s">
        <v>40</v>
      </c>
      <c r="E22" s="22" t="s">
        <v>254</v>
      </c>
      <c r="F22" s="24">
        <v>1276</v>
      </c>
      <c r="G22" s="19">
        <v>1004</v>
      </c>
      <c r="H22" s="19">
        <v>319</v>
      </c>
      <c r="I22" s="24">
        <v>863</v>
      </c>
      <c r="J22" s="24">
        <v>256</v>
      </c>
      <c r="K22" s="24">
        <v>1914</v>
      </c>
      <c r="L22" s="24">
        <v>102</v>
      </c>
      <c r="M22" s="24">
        <v>1225</v>
      </c>
      <c r="N22" s="24">
        <v>859</v>
      </c>
      <c r="O22" s="24">
        <f>VLOOKUP($A22,'År 2024'!$A$2:$G$561,7,FALSE)</f>
        <v>278</v>
      </c>
    </row>
    <row r="23" spans="1:15" s="20" customFormat="1" x14ac:dyDescent="0.2">
      <c r="A23" s="29" t="str">
        <f t="shared" si="0"/>
        <v>2050J01CF02</v>
      </c>
      <c r="B23" s="22" t="s">
        <v>119</v>
      </c>
      <c r="C23" s="22" t="s">
        <v>208</v>
      </c>
      <c r="D23" s="22" t="s">
        <v>62</v>
      </c>
      <c r="E23" s="22" t="s">
        <v>232</v>
      </c>
      <c r="F23" s="24">
        <v>2020</v>
      </c>
      <c r="G23" s="19">
        <v>2220</v>
      </c>
      <c r="H23" s="19">
        <v>2260</v>
      </c>
      <c r="I23" s="24">
        <v>1880</v>
      </c>
      <c r="J23" s="24">
        <v>1660</v>
      </c>
      <c r="K23" s="24">
        <v>1220</v>
      </c>
      <c r="L23" s="24">
        <v>940</v>
      </c>
      <c r="M23" s="24">
        <v>1135</v>
      </c>
      <c r="N23" s="24">
        <v>895</v>
      </c>
      <c r="O23" s="24">
        <f>VLOOKUP($A23,'År 2024'!$A$2:$G$561,7,FALSE)</f>
        <v>975</v>
      </c>
    </row>
    <row r="24" spans="1:15" s="20" customFormat="1" x14ac:dyDescent="0.2">
      <c r="A24" s="29" t="str">
        <f t="shared" si="0"/>
        <v>2066J01DD01</v>
      </c>
      <c r="B24" s="22" t="s">
        <v>103</v>
      </c>
      <c r="C24" s="22" t="s">
        <v>214</v>
      </c>
      <c r="D24" s="22" t="s">
        <v>56</v>
      </c>
      <c r="E24" s="22" t="s">
        <v>238</v>
      </c>
      <c r="F24" s="24">
        <v>285</v>
      </c>
      <c r="G24" s="19">
        <v>430</v>
      </c>
      <c r="H24" s="19">
        <v>1052.5</v>
      </c>
      <c r="I24" s="24">
        <v>1237.5</v>
      </c>
      <c r="J24" s="24">
        <v>1162.5</v>
      </c>
      <c r="K24" s="24">
        <v>740</v>
      </c>
      <c r="L24" s="24">
        <v>692.5</v>
      </c>
      <c r="M24" s="24">
        <v>1115</v>
      </c>
      <c r="N24" s="24">
        <v>1132.5</v>
      </c>
      <c r="O24" s="24">
        <f>VLOOKUP($A24,'År 2024'!$A$2:$G$561,7,FALSE)</f>
        <v>1050</v>
      </c>
    </row>
    <row r="25" spans="1:15" s="20" customFormat="1" x14ac:dyDescent="0.2">
      <c r="A25" s="29" t="str">
        <f t="shared" si="0"/>
        <v>2049J01EE01</v>
      </c>
      <c r="B25" s="22" t="s">
        <v>125</v>
      </c>
      <c r="C25" s="22" t="s">
        <v>207</v>
      </c>
      <c r="D25" s="22" t="s">
        <v>26</v>
      </c>
      <c r="E25" s="22" t="s">
        <v>247</v>
      </c>
      <c r="F25" s="21">
        <v>1087.5</v>
      </c>
      <c r="G25" s="21">
        <v>882.5</v>
      </c>
      <c r="H25" s="19">
        <v>862.5</v>
      </c>
      <c r="I25" s="24">
        <v>910</v>
      </c>
      <c r="J25" s="24">
        <v>1080</v>
      </c>
      <c r="K25" s="24">
        <v>835</v>
      </c>
      <c r="L25" s="24">
        <v>1057.5</v>
      </c>
      <c r="M25" s="24">
        <v>1015</v>
      </c>
      <c r="N25" s="24">
        <v>1047.5</v>
      </c>
      <c r="O25" s="24">
        <f>VLOOKUP($A25,'År 2024'!$A$2:$G$561,7,FALSE)</f>
        <v>890</v>
      </c>
    </row>
    <row r="26" spans="1:15" s="20" customFormat="1" x14ac:dyDescent="0.2">
      <c r="A26" s="29" t="str">
        <f t="shared" si="0"/>
        <v>2045J01AA02</v>
      </c>
      <c r="B26" s="22" t="s">
        <v>113</v>
      </c>
      <c r="C26" s="22" t="s">
        <v>204</v>
      </c>
      <c r="D26" s="22" t="s">
        <v>8</v>
      </c>
      <c r="E26" s="22" t="s">
        <v>225</v>
      </c>
      <c r="F26" s="24">
        <v>1500</v>
      </c>
      <c r="G26" s="19">
        <v>1800</v>
      </c>
      <c r="H26" s="19">
        <v>2200</v>
      </c>
      <c r="I26" s="24">
        <v>1700</v>
      </c>
      <c r="J26" s="24">
        <v>1700</v>
      </c>
      <c r="K26" s="24">
        <v>1500</v>
      </c>
      <c r="L26" s="24">
        <v>900</v>
      </c>
      <c r="M26" s="24">
        <v>1000</v>
      </c>
      <c r="N26" s="24">
        <v>2100</v>
      </c>
      <c r="O26" s="24">
        <f>VLOOKUP($A26,'År 2024'!$A$2:$G$561,7,FALSE)</f>
        <v>2200</v>
      </c>
    </row>
    <row r="27" spans="1:15" s="20" customFormat="1" x14ac:dyDescent="0.2">
      <c r="A27" s="29" t="str">
        <f t="shared" si="0"/>
        <v>7913J01CF05</v>
      </c>
      <c r="B27" s="22" t="s">
        <v>307</v>
      </c>
      <c r="C27" s="22" t="s">
        <v>346</v>
      </c>
      <c r="D27" s="22" t="s">
        <v>12</v>
      </c>
      <c r="E27" s="22" t="s">
        <v>233</v>
      </c>
      <c r="F27" s="21">
        <v>45</v>
      </c>
      <c r="G27" s="21">
        <v>322.51</v>
      </c>
      <c r="H27" s="21">
        <v>508.14</v>
      </c>
      <c r="I27" s="21">
        <v>649.38</v>
      </c>
      <c r="J27" s="21">
        <v>613.76</v>
      </c>
      <c r="K27" s="21">
        <v>744.38</v>
      </c>
      <c r="L27" s="24">
        <v>941.26</v>
      </c>
      <c r="M27" s="24">
        <v>975.02</v>
      </c>
      <c r="N27" s="24">
        <v>1238.76</v>
      </c>
      <c r="O27" s="24">
        <f>VLOOKUP($A27,'År 2024'!$A$2:$G$561,7,FALSE)</f>
        <v>1218.02</v>
      </c>
    </row>
    <row r="28" spans="1:15" s="20" customFormat="1" x14ac:dyDescent="0.2">
      <c r="A28" s="29" t="str">
        <f t="shared" si="0"/>
        <v>2045J01CA04</v>
      </c>
      <c r="B28" s="22" t="s">
        <v>113</v>
      </c>
      <c r="C28" s="22" t="s">
        <v>204</v>
      </c>
      <c r="D28" s="22" t="s">
        <v>4</v>
      </c>
      <c r="E28" s="22" t="s">
        <v>228</v>
      </c>
      <c r="F28" s="24">
        <v>843.77</v>
      </c>
      <c r="G28" s="19">
        <v>1141.29</v>
      </c>
      <c r="H28" s="19">
        <v>1060</v>
      </c>
      <c r="I28" s="24">
        <v>1500</v>
      </c>
      <c r="J28" s="24">
        <v>1435.98</v>
      </c>
      <c r="K28" s="24">
        <v>1090</v>
      </c>
      <c r="L28" s="24">
        <v>965.98</v>
      </c>
      <c r="M28" s="24">
        <v>960</v>
      </c>
      <c r="N28" s="24">
        <v>863.35</v>
      </c>
      <c r="O28" s="24">
        <f>VLOOKUP($A28,'År 2024'!$A$2:$G$561,7,FALSE)</f>
        <v>690</v>
      </c>
    </row>
    <row r="29" spans="1:15" s="20" customFormat="1" x14ac:dyDescent="0.2">
      <c r="A29" s="29" t="str">
        <f t="shared" si="0"/>
        <v>2066J01CE01</v>
      </c>
      <c r="B29" s="22" t="s">
        <v>103</v>
      </c>
      <c r="C29" s="22" t="s">
        <v>214</v>
      </c>
      <c r="D29" s="22" t="s">
        <v>76</v>
      </c>
      <c r="E29" s="22" t="s">
        <v>230</v>
      </c>
      <c r="F29" s="24">
        <v>638.03</v>
      </c>
      <c r="G29" s="19">
        <v>708.04</v>
      </c>
      <c r="H29" s="19">
        <v>897.93</v>
      </c>
      <c r="I29" s="24">
        <v>710.84999999999991</v>
      </c>
      <c r="J29" s="24">
        <v>913.56000000000006</v>
      </c>
      <c r="K29" s="24">
        <v>630.30999999999995</v>
      </c>
      <c r="L29" s="24">
        <v>674.7299999999999</v>
      </c>
      <c r="M29" s="24">
        <v>932.96000000000015</v>
      </c>
      <c r="N29" s="24">
        <v>1024.5900000000011</v>
      </c>
      <c r="O29" s="24">
        <f>VLOOKUP($A29,'År 2024'!$A$2:$G$561,7,FALSE)</f>
        <v>791.35000000000025</v>
      </c>
    </row>
    <row r="30" spans="1:15" s="20" customFormat="1" x14ac:dyDescent="0.2">
      <c r="A30" s="29" t="str">
        <f t="shared" si="0"/>
        <v>1017J01CE01</v>
      </c>
      <c r="B30" s="22" t="s">
        <v>99</v>
      </c>
      <c r="C30" s="22" t="s">
        <v>193</v>
      </c>
      <c r="D30" s="22" t="s">
        <v>76</v>
      </c>
      <c r="E30" s="22" t="s">
        <v>230</v>
      </c>
      <c r="F30" s="24">
        <v>1912.54</v>
      </c>
      <c r="G30" s="19">
        <v>2000.849999999999</v>
      </c>
      <c r="H30" s="19">
        <v>1832.599999999999</v>
      </c>
      <c r="I30" s="24">
        <v>1616.059999999999</v>
      </c>
      <c r="J30" s="24">
        <v>1877.05</v>
      </c>
      <c r="K30" s="24">
        <v>1116.26</v>
      </c>
      <c r="L30" s="24">
        <v>527.58000000000004</v>
      </c>
      <c r="M30" s="24">
        <v>927.43000000000018</v>
      </c>
      <c r="N30" s="24">
        <v>2021.329999999997</v>
      </c>
      <c r="O30" s="24">
        <f>VLOOKUP($A30,'År 2024'!$A$2:$G$561,7,FALSE)</f>
        <v>2263.050000000002</v>
      </c>
    </row>
    <row r="31" spans="1:15" s="20" customFormat="1" x14ac:dyDescent="0.2">
      <c r="A31" s="29" t="str">
        <f t="shared" si="0"/>
        <v>1006J01CR02</v>
      </c>
      <c r="B31" s="22" t="s">
        <v>188</v>
      </c>
      <c r="C31" s="22" t="s">
        <v>189</v>
      </c>
      <c r="D31" s="22" t="s">
        <v>16</v>
      </c>
      <c r="E31" s="22" t="s">
        <v>234</v>
      </c>
      <c r="F31" s="24">
        <v>391.71</v>
      </c>
      <c r="G31" s="19">
        <v>470.05999999999989</v>
      </c>
      <c r="H31" s="19">
        <v>448.41</v>
      </c>
      <c r="I31" s="24">
        <v>586.75999999999988</v>
      </c>
      <c r="J31" s="24">
        <v>821.79000000000008</v>
      </c>
      <c r="K31" s="24">
        <v>861.80999999999983</v>
      </c>
      <c r="L31" s="24">
        <v>823.49999999999989</v>
      </c>
      <c r="M31" s="24">
        <v>925.82999999999925</v>
      </c>
      <c r="N31" s="24">
        <v>927.14999999999986</v>
      </c>
      <c r="O31" s="24">
        <f>VLOOKUP($A31,'År 2024'!$A$2:$G$561,7,FALSE)</f>
        <v>816.51</v>
      </c>
    </row>
    <row r="32" spans="1:15" s="20" customFormat="1" x14ac:dyDescent="0.2">
      <c r="A32" s="29" t="str">
        <f t="shared" si="0"/>
        <v>1015J01AA02</v>
      </c>
      <c r="B32" s="22" t="s">
        <v>105</v>
      </c>
      <c r="C32" s="22" t="s">
        <v>191</v>
      </c>
      <c r="D32" s="22" t="s">
        <v>8</v>
      </c>
      <c r="E32" s="22" t="s">
        <v>225</v>
      </c>
      <c r="F32" s="24">
        <v>2112</v>
      </c>
      <c r="G32" s="19">
        <v>2000</v>
      </c>
      <c r="H32" s="19">
        <v>1400</v>
      </c>
      <c r="I32" s="24">
        <v>1000</v>
      </c>
      <c r="J32" s="24">
        <v>1400</v>
      </c>
      <c r="K32" s="24">
        <v>900</v>
      </c>
      <c r="L32" s="24">
        <v>800</v>
      </c>
      <c r="M32" s="24">
        <v>900</v>
      </c>
      <c r="N32" s="24">
        <v>1500</v>
      </c>
      <c r="O32" s="24">
        <f>VLOOKUP($A32,'År 2024'!$A$2:$G$561,7,FALSE)</f>
        <v>1400</v>
      </c>
    </row>
    <row r="33" spans="1:15" s="20" customFormat="1" x14ac:dyDescent="0.2">
      <c r="A33" s="29" t="str">
        <f t="shared" si="0"/>
        <v>1015J01MA02</v>
      </c>
      <c r="B33" s="22" t="s">
        <v>105</v>
      </c>
      <c r="C33" s="22" t="s">
        <v>191</v>
      </c>
      <c r="D33" s="22" t="s">
        <v>14</v>
      </c>
      <c r="E33" s="22" t="s">
        <v>253</v>
      </c>
      <c r="F33" s="24">
        <v>1070</v>
      </c>
      <c r="G33" s="19">
        <v>1335</v>
      </c>
      <c r="H33" s="19">
        <v>1030</v>
      </c>
      <c r="I33" s="24">
        <v>810</v>
      </c>
      <c r="J33" s="24">
        <v>630</v>
      </c>
      <c r="K33" s="24">
        <v>750</v>
      </c>
      <c r="L33" s="24">
        <v>580</v>
      </c>
      <c r="M33" s="24">
        <v>875</v>
      </c>
      <c r="N33" s="24">
        <v>580</v>
      </c>
      <c r="O33" s="24">
        <f>VLOOKUP($A33,'År 2024'!$A$2:$G$561,7,FALSE)</f>
        <v>730</v>
      </c>
    </row>
    <row r="34" spans="1:15" s="20" customFormat="1" x14ac:dyDescent="0.2">
      <c r="A34" s="29" t="str">
        <f t="shared" si="0"/>
        <v>1018J01MA02</v>
      </c>
      <c r="B34" s="22" t="s">
        <v>121</v>
      </c>
      <c r="C34" s="22" t="s">
        <v>194</v>
      </c>
      <c r="D34" s="22" t="s">
        <v>14</v>
      </c>
      <c r="E34" s="22" t="s">
        <v>253</v>
      </c>
      <c r="F34" s="24">
        <v>595</v>
      </c>
      <c r="G34" s="19">
        <v>770</v>
      </c>
      <c r="H34" s="19">
        <v>650</v>
      </c>
      <c r="I34" s="24">
        <v>1030</v>
      </c>
      <c r="J34" s="24">
        <v>860</v>
      </c>
      <c r="K34" s="24">
        <v>780</v>
      </c>
      <c r="L34" s="24">
        <v>890</v>
      </c>
      <c r="M34" s="24">
        <v>870</v>
      </c>
      <c r="N34" s="24">
        <v>1070</v>
      </c>
      <c r="O34" s="24">
        <f>VLOOKUP($A34,'År 2024'!$A$2:$G$561,7,FALSE)</f>
        <v>670</v>
      </c>
    </row>
    <row r="35" spans="1:15" s="20" customFormat="1" x14ac:dyDescent="0.2">
      <c r="A35" s="29" t="str">
        <f t="shared" si="0"/>
        <v>2045J01CR05</v>
      </c>
      <c r="B35" s="22" t="s">
        <v>113</v>
      </c>
      <c r="C35" s="22" t="s">
        <v>204</v>
      </c>
      <c r="D35" s="22" t="s">
        <v>72</v>
      </c>
      <c r="E35" s="22" t="s">
        <v>235</v>
      </c>
      <c r="F35" s="21">
        <v>1203.47</v>
      </c>
      <c r="G35" s="21">
        <v>1515.8</v>
      </c>
      <c r="H35" s="19">
        <v>936.65000000000009</v>
      </c>
      <c r="I35" s="24">
        <v>806.52</v>
      </c>
      <c r="J35" s="24">
        <v>1018.16</v>
      </c>
      <c r="K35" s="24">
        <v>1101.0999999999999</v>
      </c>
      <c r="L35" s="24">
        <v>895.18</v>
      </c>
      <c r="M35" s="24">
        <v>860.86000000000104</v>
      </c>
      <c r="N35" s="24">
        <v>963.8200000000021</v>
      </c>
      <c r="O35" s="24">
        <f>VLOOKUP($A35,'År 2024'!$A$2:$G$561,7,FALSE)</f>
        <v>1001.000000000003</v>
      </c>
    </row>
    <row r="36" spans="1:15" s="20" customFormat="1" x14ac:dyDescent="0.2">
      <c r="A36" s="29" t="str">
        <f t="shared" si="0"/>
        <v>2066J01CR05</v>
      </c>
      <c r="B36" s="22" t="s">
        <v>103</v>
      </c>
      <c r="C36" s="22" t="s">
        <v>214</v>
      </c>
      <c r="D36" s="22" t="s">
        <v>72</v>
      </c>
      <c r="E36" s="22" t="s">
        <v>235</v>
      </c>
      <c r="F36" s="24">
        <v>1534.670000000001</v>
      </c>
      <c r="G36" s="19">
        <v>1581.58</v>
      </c>
      <c r="H36" s="19">
        <v>715</v>
      </c>
      <c r="I36" s="24">
        <v>592.02</v>
      </c>
      <c r="J36" s="24">
        <v>643.5</v>
      </c>
      <c r="K36" s="24">
        <v>880.87999999999988</v>
      </c>
      <c r="L36" s="24">
        <v>878.02</v>
      </c>
      <c r="M36" s="24">
        <v>849.42000000000075</v>
      </c>
      <c r="N36" s="24">
        <v>646.36000000000126</v>
      </c>
      <c r="O36" s="24">
        <f>VLOOKUP($A36,'År 2024'!$A$2:$G$561,7,FALSE)</f>
        <v>614.90000000000111</v>
      </c>
    </row>
    <row r="37" spans="1:15" s="20" customFormat="1" x14ac:dyDescent="0.2">
      <c r="A37" s="29" t="str">
        <f t="shared" si="0"/>
        <v>1018J01CR05</v>
      </c>
      <c r="B37" s="22" t="s">
        <v>121</v>
      </c>
      <c r="C37" s="22" t="s">
        <v>194</v>
      </c>
      <c r="D37" s="22" t="s">
        <v>72</v>
      </c>
      <c r="E37" s="22" t="s">
        <v>235</v>
      </c>
      <c r="F37" s="24">
        <v>403.83</v>
      </c>
      <c r="G37" s="19">
        <v>560.56000000000006</v>
      </c>
      <c r="H37" s="19">
        <v>534.81999999999994</v>
      </c>
      <c r="I37" s="24">
        <v>852.2800000000002</v>
      </c>
      <c r="J37" s="24">
        <v>843.69999999999993</v>
      </c>
      <c r="K37" s="24">
        <v>746.46</v>
      </c>
      <c r="L37" s="24">
        <v>926.64000000000021</v>
      </c>
      <c r="M37" s="24">
        <v>815.1000000000015</v>
      </c>
      <c r="N37" s="24">
        <v>715.00000000000159</v>
      </c>
      <c r="O37" s="24">
        <f>VLOOKUP($A37,'År 2024'!$A$2:$G$561,7,FALSE)</f>
        <v>686.40000000000055</v>
      </c>
    </row>
    <row r="38" spans="1:15" s="20" customFormat="1" x14ac:dyDescent="0.2">
      <c r="A38" s="29" t="str">
        <f t="shared" si="0"/>
        <v>2060J01CF02</v>
      </c>
      <c r="B38" s="22" t="s">
        <v>123</v>
      </c>
      <c r="C38" s="22" t="s">
        <v>212</v>
      </c>
      <c r="D38" s="22" t="s">
        <v>62</v>
      </c>
      <c r="E38" s="22" t="s">
        <v>232</v>
      </c>
      <c r="F38" s="24">
        <v>1100</v>
      </c>
      <c r="G38" s="19">
        <v>1180</v>
      </c>
      <c r="H38" s="19">
        <v>1240</v>
      </c>
      <c r="I38" s="24">
        <v>650</v>
      </c>
      <c r="J38" s="24">
        <v>850</v>
      </c>
      <c r="K38" s="24">
        <v>500</v>
      </c>
      <c r="L38" s="24">
        <v>460</v>
      </c>
      <c r="M38" s="24">
        <v>770</v>
      </c>
      <c r="N38" s="24">
        <v>730</v>
      </c>
      <c r="O38" s="24">
        <f>VLOOKUP($A38,'År 2024'!$A$2:$G$561,7,FALSE)</f>
        <v>720</v>
      </c>
    </row>
    <row r="39" spans="1:15" s="20" customFormat="1" x14ac:dyDescent="0.2">
      <c r="A39" s="29" t="str">
        <f t="shared" si="0"/>
        <v>2066J01CF02</v>
      </c>
      <c r="B39" s="22" t="s">
        <v>103</v>
      </c>
      <c r="C39" s="22" t="s">
        <v>214</v>
      </c>
      <c r="D39" s="22" t="s">
        <v>62</v>
      </c>
      <c r="E39" s="22" t="s">
        <v>232</v>
      </c>
      <c r="F39" s="24">
        <v>315</v>
      </c>
      <c r="G39" s="19">
        <v>535</v>
      </c>
      <c r="H39" s="19">
        <v>700</v>
      </c>
      <c r="I39" s="24">
        <v>430</v>
      </c>
      <c r="J39" s="24">
        <v>810</v>
      </c>
      <c r="K39" s="24">
        <v>520</v>
      </c>
      <c r="L39" s="24">
        <v>515</v>
      </c>
      <c r="M39" s="24">
        <v>770</v>
      </c>
      <c r="N39" s="24">
        <v>700</v>
      </c>
      <c r="O39" s="24">
        <f>VLOOKUP($A39,'År 2024'!$A$2:$G$561,7,FALSE)</f>
        <v>675</v>
      </c>
    </row>
    <row r="40" spans="1:15" s="20" customFormat="1" x14ac:dyDescent="0.2">
      <c r="A40" s="29" t="str">
        <f t="shared" si="0"/>
        <v>1015J01CE01</v>
      </c>
      <c r="B40" s="22" t="s">
        <v>105</v>
      </c>
      <c r="C40" s="22" t="s">
        <v>191</v>
      </c>
      <c r="D40" s="22" t="s">
        <v>76</v>
      </c>
      <c r="E40" s="22" t="s">
        <v>230</v>
      </c>
      <c r="F40" s="24">
        <v>1360.53</v>
      </c>
      <c r="G40" s="19">
        <v>1399.42</v>
      </c>
      <c r="H40" s="19">
        <v>1289.48</v>
      </c>
      <c r="I40" s="24">
        <v>827.4899999999999</v>
      </c>
      <c r="J40" s="24">
        <v>771.92</v>
      </c>
      <c r="K40" s="24">
        <v>721.96999999999991</v>
      </c>
      <c r="L40" s="24">
        <v>663.64</v>
      </c>
      <c r="M40" s="24">
        <v>738.62</v>
      </c>
      <c r="N40" s="24">
        <v>555.92999999999995</v>
      </c>
      <c r="O40" s="24">
        <f>VLOOKUP($A40,'År 2024'!$A$2:$G$561,7,FALSE)</f>
        <v>603.65000000000009</v>
      </c>
    </row>
    <row r="41" spans="1:15" s="20" customFormat="1" x14ac:dyDescent="0.2">
      <c r="A41" s="29" t="str">
        <f t="shared" si="0"/>
        <v>2066J01AA02</v>
      </c>
      <c r="B41" s="22" t="s">
        <v>103</v>
      </c>
      <c r="C41" s="22" t="s">
        <v>214</v>
      </c>
      <c r="D41" s="22" t="s">
        <v>8</v>
      </c>
      <c r="E41" s="22" t="s">
        <v>225</v>
      </c>
      <c r="F41" s="24">
        <v>1500</v>
      </c>
      <c r="G41" s="19">
        <v>1390</v>
      </c>
      <c r="H41" s="19">
        <v>1200</v>
      </c>
      <c r="I41" s="24">
        <v>1000</v>
      </c>
      <c r="J41" s="24">
        <v>1100</v>
      </c>
      <c r="K41" s="24">
        <v>600</v>
      </c>
      <c r="L41" s="24">
        <v>700</v>
      </c>
      <c r="M41" s="24">
        <v>700</v>
      </c>
      <c r="N41" s="24">
        <v>1100</v>
      </c>
      <c r="O41" s="24">
        <f>VLOOKUP($A41,'År 2024'!$A$2:$G$561,7,FALSE)</f>
        <v>1100</v>
      </c>
    </row>
    <row r="42" spans="1:15" s="20" customFormat="1" x14ac:dyDescent="0.2">
      <c r="A42" s="29" t="str">
        <f t="shared" si="0"/>
        <v>1017J01CR05</v>
      </c>
      <c r="B42" s="22" t="s">
        <v>99</v>
      </c>
      <c r="C42" s="22" t="s">
        <v>193</v>
      </c>
      <c r="D42" s="22" t="s">
        <v>72</v>
      </c>
      <c r="E42" s="22" t="s">
        <v>235</v>
      </c>
      <c r="F42" s="24">
        <v>1144</v>
      </c>
      <c r="G42" s="19">
        <v>909.48000000000025</v>
      </c>
      <c r="H42" s="19">
        <v>629.19999999999993</v>
      </c>
      <c r="I42" s="24">
        <v>923.78</v>
      </c>
      <c r="J42" s="24">
        <v>1072.5</v>
      </c>
      <c r="K42" s="24">
        <v>797.94</v>
      </c>
      <c r="L42" s="24">
        <v>474.75999999999988</v>
      </c>
      <c r="M42" s="24">
        <v>657.80000000000132</v>
      </c>
      <c r="N42" s="24">
        <v>812.24000000000149</v>
      </c>
      <c r="O42" s="24">
        <f>VLOOKUP($A42,'År 2024'!$A$2:$G$561,7,FALSE)</f>
        <v>1023.880000000003</v>
      </c>
    </row>
    <row r="43" spans="1:15" s="20" customFormat="1" x14ac:dyDescent="0.2">
      <c r="A43" s="29" t="str">
        <f t="shared" si="0"/>
        <v>1018J01DD01</v>
      </c>
      <c r="B43" s="22" t="s">
        <v>121</v>
      </c>
      <c r="C43" s="22" t="s">
        <v>194</v>
      </c>
      <c r="D43" s="22" t="s">
        <v>56</v>
      </c>
      <c r="E43" s="22" t="s">
        <v>238</v>
      </c>
      <c r="F43" s="24">
        <v>122.5</v>
      </c>
      <c r="G43" s="19">
        <v>117.5</v>
      </c>
      <c r="H43" s="19">
        <v>325</v>
      </c>
      <c r="I43" s="24">
        <v>402.5</v>
      </c>
      <c r="J43" s="24">
        <v>415</v>
      </c>
      <c r="K43" s="24">
        <v>702.5</v>
      </c>
      <c r="L43" s="24">
        <v>495</v>
      </c>
      <c r="M43" s="24">
        <v>642.5</v>
      </c>
      <c r="N43" s="24">
        <v>670</v>
      </c>
      <c r="O43" s="24">
        <f>VLOOKUP($A43,'År 2024'!$A$2:$G$561,7,FALSE)</f>
        <v>692.5</v>
      </c>
    </row>
    <row r="44" spans="1:15" s="20" customFormat="1" x14ac:dyDescent="0.2">
      <c r="A44" s="29" t="str">
        <f t="shared" si="0"/>
        <v>1006J01CE02</v>
      </c>
      <c r="B44" s="22" t="s">
        <v>188</v>
      </c>
      <c r="C44" s="22" t="s">
        <v>189</v>
      </c>
      <c r="D44" s="22" t="s">
        <v>3</v>
      </c>
      <c r="E44" s="22" t="s">
        <v>231</v>
      </c>
      <c r="F44" s="24">
        <v>117</v>
      </c>
      <c r="G44" s="19">
        <v>170</v>
      </c>
      <c r="H44" s="19">
        <v>230.25</v>
      </c>
      <c r="I44" s="24">
        <v>193</v>
      </c>
      <c r="J44" s="24">
        <v>144.5</v>
      </c>
      <c r="K44" s="24">
        <v>144</v>
      </c>
      <c r="L44" s="24">
        <v>1056</v>
      </c>
      <c r="M44" s="24">
        <v>624</v>
      </c>
      <c r="N44" s="24">
        <v>232</v>
      </c>
      <c r="O44" s="24">
        <f>VLOOKUP($A44,'År 2024'!$A$2:$G$561,7,FALSE)</f>
        <v>229</v>
      </c>
    </row>
    <row r="45" spans="1:15" s="20" customFormat="1" x14ac:dyDescent="0.2">
      <c r="A45" s="29" t="str">
        <f t="shared" si="0"/>
        <v>1006J01CF05</v>
      </c>
      <c r="B45" s="22" t="s">
        <v>188</v>
      </c>
      <c r="C45" s="22" t="s">
        <v>189</v>
      </c>
      <c r="D45" s="22" t="s">
        <v>12</v>
      </c>
      <c r="E45" s="22" t="s">
        <v>233</v>
      </c>
      <c r="F45" s="24">
        <v>316.5</v>
      </c>
      <c r="G45" s="19">
        <v>394.5</v>
      </c>
      <c r="H45" s="19">
        <v>313.5</v>
      </c>
      <c r="I45" s="24">
        <v>345</v>
      </c>
      <c r="J45" s="24">
        <v>437.5</v>
      </c>
      <c r="K45" s="24">
        <v>466.25</v>
      </c>
      <c r="L45" s="24">
        <v>498.75</v>
      </c>
      <c r="M45" s="24">
        <v>613.75</v>
      </c>
      <c r="N45" s="24">
        <v>580.25</v>
      </c>
      <c r="O45" s="24">
        <f>VLOOKUP($A45,'År 2024'!$A$2:$G$561,7,FALSE)</f>
        <v>717</v>
      </c>
    </row>
    <row r="46" spans="1:15" s="20" customFormat="1" x14ac:dyDescent="0.2">
      <c r="A46" s="29" t="str">
        <f t="shared" si="0"/>
        <v>2045J01CE02</v>
      </c>
      <c r="B46" s="22" t="s">
        <v>113</v>
      </c>
      <c r="C46" s="22" t="s">
        <v>204</v>
      </c>
      <c r="D46" s="22" t="s">
        <v>3</v>
      </c>
      <c r="E46" s="22" t="s">
        <v>231</v>
      </c>
      <c r="F46" s="24">
        <v>1299</v>
      </c>
      <c r="G46" s="19">
        <v>1238</v>
      </c>
      <c r="H46" s="19">
        <v>1188.5</v>
      </c>
      <c r="I46" s="24">
        <v>1428.5</v>
      </c>
      <c r="J46" s="24">
        <v>1166</v>
      </c>
      <c r="K46" s="24">
        <v>637.5</v>
      </c>
      <c r="L46" s="24">
        <v>420</v>
      </c>
      <c r="M46" s="24">
        <v>612.5</v>
      </c>
      <c r="N46" s="24">
        <v>1040</v>
      </c>
      <c r="O46" s="24">
        <f>VLOOKUP($A46,'År 2024'!$A$2:$G$561,7,FALSE)</f>
        <v>935</v>
      </c>
    </row>
    <row r="47" spans="1:15" s="20" customFormat="1" x14ac:dyDescent="0.2">
      <c r="A47" s="29" t="str">
        <f t="shared" si="0"/>
        <v>2049J01MA02</v>
      </c>
      <c r="B47" s="22" t="s">
        <v>125</v>
      </c>
      <c r="C47" s="22" t="s">
        <v>207</v>
      </c>
      <c r="D47" s="22" t="s">
        <v>14</v>
      </c>
      <c r="E47" s="22" t="s">
        <v>253</v>
      </c>
      <c r="F47" s="24">
        <v>760</v>
      </c>
      <c r="G47" s="19">
        <v>1030</v>
      </c>
      <c r="H47" s="19">
        <v>930</v>
      </c>
      <c r="I47" s="24">
        <v>960</v>
      </c>
      <c r="J47" s="24">
        <v>1015</v>
      </c>
      <c r="K47" s="24">
        <v>535</v>
      </c>
      <c r="L47" s="24">
        <v>305</v>
      </c>
      <c r="M47" s="24">
        <v>600</v>
      </c>
      <c r="N47" s="24">
        <v>630</v>
      </c>
      <c r="O47" s="24">
        <f>VLOOKUP($A47,'År 2024'!$A$2:$G$561,7,FALSE)</f>
        <v>420</v>
      </c>
    </row>
    <row r="48" spans="1:15" s="20" customFormat="1" x14ac:dyDescent="0.2">
      <c r="A48" s="29" t="str">
        <f t="shared" si="0"/>
        <v>2046J01AA02</v>
      </c>
      <c r="B48" s="22" t="s">
        <v>157</v>
      </c>
      <c r="C48" s="22" t="s">
        <v>205</v>
      </c>
      <c r="D48" s="22" t="s">
        <v>8</v>
      </c>
      <c r="E48" s="22" t="s">
        <v>225</v>
      </c>
      <c r="F48" s="24">
        <v>1000</v>
      </c>
      <c r="G48" s="19">
        <v>200</v>
      </c>
      <c r="H48" s="19">
        <v>1020</v>
      </c>
      <c r="I48" s="24">
        <v>400</v>
      </c>
      <c r="J48" s="24">
        <v>700</v>
      </c>
      <c r="K48" s="24">
        <v>550</v>
      </c>
      <c r="L48" s="24">
        <v>600</v>
      </c>
      <c r="M48" s="24">
        <v>600</v>
      </c>
      <c r="N48" s="24"/>
      <c r="O48" s="24"/>
    </row>
    <row r="49" spans="1:15" s="20" customFormat="1" x14ac:dyDescent="0.2">
      <c r="A49" s="29" t="str">
        <f t="shared" si="0"/>
        <v>2045J01CF05</v>
      </c>
      <c r="B49" s="22" t="s">
        <v>113</v>
      </c>
      <c r="C49" s="22" t="s">
        <v>204</v>
      </c>
      <c r="D49" s="22" t="s">
        <v>12</v>
      </c>
      <c r="E49" s="22" t="s">
        <v>233</v>
      </c>
      <c r="F49" s="24">
        <v>820.75</v>
      </c>
      <c r="G49" s="19">
        <v>514.5</v>
      </c>
      <c r="H49" s="19">
        <v>367.5</v>
      </c>
      <c r="I49" s="24">
        <v>748.5</v>
      </c>
      <c r="J49" s="24">
        <v>600</v>
      </c>
      <c r="K49" s="24">
        <v>570</v>
      </c>
      <c r="L49" s="24">
        <v>362.5</v>
      </c>
      <c r="M49" s="24">
        <v>600</v>
      </c>
      <c r="N49" s="24">
        <v>532.5</v>
      </c>
      <c r="O49" s="24">
        <f>VLOOKUP($A49,'År 2024'!$A$2:$G$561,7,FALSE)</f>
        <v>500</v>
      </c>
    </row>
    <row r="50" spans="1:15" s="20" customFormat="1" x14ac:dyDescent="0.2">
      <c r="A50" s="29" t="str">
        <f t="shared" si="0"/>
        <v>1019J01DD01</v>
      </c>
      <c r="B50" s="22" t="s">
        <v>109</v>
      </c>
      <c r="C50" s="22" t="s">
        <v>195</v>
      </c>
      <c r="D50" s="22" t="s">
        <v>56</v>
      </c>
      <c r="E50" s="22" t="s">
        <v>238</v>
      </c>
      <c r="F50" s="24">
        <v>235</v>
      </c>
      <c r="G50" s="19">
        <v>225</v>
      </c>
      <c r="H50" s="19">
        <v>1170</v>
      </c>
      <c r="I50" s="24">
        <v>525</v>
      </c>
      <c r="J50" s="24">
        <v>455</v>
      </c>
      <c r="K50" s="24">
        <v>480</v>
      </c>
      <c r="L50" s="24">
        <v>607.5</v>
      </c>
      <c r="M50" s="24">
        <v>585</v>
      </c>
      <c r="N50" s="24">
        <v>577.5</v>
      </c>
      <c r="O50" s="24">
        <f>VLOOKUP($A50,'År 2024'!$A$2:$G$561,7,FALSE)</f>
        <v>595</v>
      </c>
    </row>
    <row r="51" spans="1:15" s="20" customFormat="1" x14ac:dyDescent="0.2">
      <c r="A51" s="29" t="str">
        <f t="shared" si="0"/>
        <v>1019J01EE01</v>
      </c>
      <c r="B51" s="22" t="s">
        <v>109</v>
      </c>
      <c r="C51" s="22" t="s">
        <v>195</v>
      </c>
      <c r="D51" s="22" t="s">
        <v>26</v>
      </c>
      <c r="E51" s="22" t="s">
        <v>247</v>
      </c>
      <c r="F51" s="24">
        <v>1280</v>
      </c>
      <c r="G51" s="19">
        <v>1187.5</v>
      </c>
      <c r="H51" s="19">
        <v>990</v>
      </c>
      <c r="I51" s="24">
        <v>655</v>
      </c>
      <c r="J51" s="24">
        <v>857.5</v>
      </c>
      <c r="K51" s="24">
        <v>600</v>
      </c>
      <c r="L51" s="24">
        <v>737.5</v>
      </c>
      <c r="M51" s="24">
        <v>585</v>
      </c>
      <c r="N51" s="24">
        <v>910</v>
      </c>
      <c r="O51" s="24">
        <f>VLOOKUP($A51,'År 2024'!$A$2:$G$561,7,FALSE)</f>
        <v>697.5</v>
      </c>
    </row>
    <row r="52" spans="1:15" s="20" customFormat="1" x14ac:dyDescent="0.2">
      <c r="A52" s="29" t="str">
        <f t="shared" si="0"/>
        <v>1015J01CA08</v>
      </c>
      <c r="B52" s="22" t="s">
        <v>105</v>
      </c>
      <c r="C52" s="22" t="s">
        <v>191</v>
      </c>
      <c r="D52" s="22" t="s">
        <v>34</v>
      </c>
      <c r="E52" s="22" t="s">
        <v>229</v>
      </c>
      <c r="F52" s="24">
        <v>656.68000000000006</v>
      </c>
      <c r="G52" s="19">
        <v>676.67</v>
      </c>
      <c r="H52" s="19">
        <v>530</v>
      </c>
      <c r="I52" s="24">
        <v>430</v>
      </c>
      <c r="J52" s="24">
        <v>500</v>
      </c>
      <c r="K52" s="24">
        <v>490</v>
      </c>
      <c r="L52" s="24">
        <v>490</v>
      </c>
      <c r="M52" s="24">
        <v>580.03</v>
      </c>
      <c r="N52" s="24">
        <v>550.2199999999998</v>
      </c>
      <c r="O52" s="24">
        <f>VLOOKUP($A52,'År 2024'!$A$2:$G$561,7,FALSE)</f>
        <v>620.30999999999972</v>
      </c>
    </row>
    <row r="53" spans="1:15" s="20" customFormat="1" x14ac:dyDescent="0.2">
      <c r="A53" s="29" t="str">
        <f t="shared" si="0"/>
        <v>1018J01CA08</v>
      </c>
      <c r="B53" s="22" t="s">
        <v>121</v>
      </c>
      <c r="C53" s="22" t="s">
        <v>194</v>
      </c>
      <c r="D53" s="22" t="s">
        <v>34</v>
      </c>
      <c r="E53" s="22" t="s">
        <v>229</v>
      </c>
      <c r="F53" s="24">
        <v>386.64</v>
      </c>
      <c r="G53" s="19">
        <v>433.30999999999989</v>
      </c>
      <c r="H53" s="19">
        <v>310</v>
      </c>
      <c r="I53" s="24">
        <v>530</v>
      </c>
      <c r="J53" s="24">
        <v>510</v>
      </c>
      <c r="K53" s="24">
        <v>470</v>
      </c>
      <c r="L53" s="24">
        <v>600</v>
      </c>
      <c r="M53" s="24">
        <v>580.02</v>
      </c>
      <c r="N53" s="24">
        <v>496.85999999999979</v>
      </c>
      <c r="O53" s="24">
        <f>VLOOKUP($A53,'År 2024'!$A$2:$G$561,7,FALSE)</f>
        <v>333.49999999999989</v>
      </c>
    </row>
    <row r="54" spans="1:15" s="20" customFormat="1" x14ac:dyDescent="0.2">
      <c r="A54" s="29" t="str">
        <f t="shared" si="0"/>
        <v>1017J01CA04</v>
      </c>
      <c r="B54" s="22" t="s">
        <v>99</v>
      </c>
      <c r="C54" s="22" t="s">
        <v>193</v>
      </c>
      <c r="D54" s="22" t="s">
        <v>4</v>
      </c>
      <c r="E54" s="22" t="s">
        <v>228</v>
      </c>
      <c r="F54" s="24">
        <v>486.24999999999989</v>
      </c>
      <c r="G54" s="19">
        <v>513.91999999999996</v>
      </c>
      <c r="H54" s="19">
        <v>425.93999999999988</v>
      </c>
      <c r="I54" s="24">
        <v>730</v>
      </c>
      <c r="J54" s="24">
        <v>583.33000000000004</v>
      </c>
      <c r="K54" s="24">
        <v>315</v>
      </c>
      <c r="L54" s="24">
        <v>228.33</v>
      </c>
      <c r="M54" s="24">
        <v>573.32999999999993</v>
      </c>
      <c r="N54" s="24">
        <v>3400</v>
      </c>
      <c r="O54" s="24">
        <f>VLOOKUP($A54,'År 2024'!$A$2:$G$561,7,FALSE)</f>
        <v>310</v>
      </c>
    </row>
    <row r="55" spans="1:15" s="20" customFormat="1" x14ac:dyDescent="0.2">
      <c r="A55" s="29" t="str">
        <f t="shared" si="0"/>
        <v>1006J01CA04</v>
      </c>
      <c r="B55" s="22" t="s">
        <v>188</v>
      </c>
      <c r="C55" s="22" t="s">
        <v>189</v>
      </c>
      <c r="D55" s="22" t="s">
        <v>4</v>
      </c>
      <c r="E55" s="22" t="s">
        <v>228</v>
      </c>
      <c r="F55" s="24">
        <v>295.64</v>
      </c>
      <c r="G55" s="19">
        <v>357.01</v>
      </c>
      <c r="H55" s="19">
        <v>451.67</v>
      </c>
      <c r="I55" s="24">
        <v>276.68000000000012</v>
      </c>
      <c r="J55" s="24">
        <v>236.7</v>
      </c>
      <c r="K55" s="24">
        <v>212.32</v>
      </c>
      <c r="L55" s="24">
        <v>225</v>
      </c>
      <c r="M55" s="24">
        <v>570</v>
      </c>
      <c r="N55" s="24">
        <v>345</v>
      </c>
      <c r="O55" s="24">
        <f>VLOOKUP($A55,'År 2024'!$A$2:$G$561,7,FALSE)</f>
        <v>217</v>
      </c>
    </row>
    <row r="56" spans="1:15" s="20" customFormat="1" x14ac:dyDescent="0.2">
      <c r="A56" s="29" t="str">
        <f t="shared" si="0"/>
        <v>1013J01CF02</v>
      </c>
      <c r="B56" s="22" t="s">
        <v>129</v>
      </c>
      <c r="C56" s="22" t="s">
        <v>202</v>
      </c>
      <c r="D56" s="22" t="s">
        <v>62</v>
      </c>
      <c r="E56" s="22" t="s">
        <v>232</v>
      </c>
      <c r="F56" s="24">
        <v>515</v>
      </c>
      <c r="G56" s="19">
        <v>415</v>
      </c>
      <c r="H56" s="19">
        <v>690</v>
      </c>
      <c r="I56" s="24">
        <v>515</v>
      </c>
      <c r="J56" s="24">
        <v>535</v>
      </c>
      <c r="K56" s="24">
        <v>395</v>
      </c>
      <c r="L56" s="24">
        <v>380</v>
      </c>
      <c r="M56" s="24">
        <v>555</v>
      </c>
      <c r="N56" s="24">
        <v>520</v>
      </c>
      <c r="O56" s="24">
        <f>VLOOKUP($A56,'År 2024'!$A$2:$G$561,7,FALSE)</f>
        <v>525</v>
      </c>
    </row>
    <row r="57" spans="1:15" s="20" customFormat="1" x14ac:dyDescent="0.2">
      <c r="A57" s="29" t="str">
        <f t="shared" si="0"/>
        <v>1015J01CA04</v>
      </c>
      <c r="B57" s="22" t="s">
        <v>105</v>
      </c>
      <c r="C57" s="22" t="s">
        <v>191</v>
      </c>
      <c r="D57" s="22" t="s">
        <v>4</v>
      </c>
      <c r="E57" s="22" t="s">
        <v>228</v>
      </c>
      <c r="F57" s="24">
        <v>1264.01</v>
      </c>
      <c r="G57" s="19">
        <v>1269.8599999999999</v>
      </c>
      <c r="H57" s="19">
        <v>1070</v>
      </c>
      <c r="I57" s="24">
        <v>770</v>
      </c>
      <c r="J57" s="24">
        <v>838.32999999999993</v>
      </c>
      <c r="K57" s="24">
        <v>648.96999999999991</v>
      </c>
      <c r="L57" s="24">
        <v>811.32</v>
      </c>
      <c r="M57" s="24">
        <v>553.32999999999993</v>
      </c>
      <c r="N57" s="24">
        <v>454</v>
      </c>
      <c r="O57" s="24">
        <f>VLOOKUP($A57,'År 2024'!$A$2:$G$561,7,FALSE)</f>
        <v>350</v>
      </c>
    </row>
    <row r="58" spans="1:15" s="20" customFormat="1" x14ac:dyDescent="0.2">
      <c r="A58" s="29" t="str">
        <f t="shared" si="0"/>
        <v>1013J01CR05</v>
      </c>
      <c r="B58" s="22" t="s">
        <v>129</v>
      </c>
      <c r="C58" s="22" t="s">
        <v>202</v>
      </c>
      <c r="D58" s="22" t="s">
        <v>72</v>
      </c>
      <c r="E58" s="22" t="s">
        <v>235</v>
      </c>
      <c r="F58" s="24">
        <v>654.36000000000013</v>
      </c>
      <c r="G58" s="19">
        <v>600.6</v>
      </c>
      <c r="H58" s="19">
        <v>323.17999999999989</v>
      </c>
      <c r="I58" s="24">
        <v>626.34</v>
      </c>
      <c r="J58" s="24">
        <v>572</v>
      </c>
      <c r="K58" s="24">
        <v>640.64</v>
      </c>
      <c r="L58" s="24">
        <v>623.48</v>
      </c>
      <c r="M58" s="24">
        <v>549.12000000000137</v>
      </c>
      <c r="N58" s="24">
        <v>457.60000000000059</v>
      </c>
      <c r="O58" s="24">
        <f>VLOOKUP($A58,'År 2024'!$A$2:$G$561,7,FALSE)</f>
        <v>489.06000000000051</v>
      </c>
    </row>
    <row r="59" spans="1:15" s="20" customFormat="1" x14ac:dyDescent="0.2">
      <c r="A59" s="29" t="str">
        <f t="shared" si="0"/>
        <v>1013J01DD01</v>
      </c>
      <c r="B59" s="22" t="s">
        <v>129</v>
      </c>
      <c r="C59" s="22" t="s">
        <v>202</v>
      </c>
      <c r="D59" s="22" t="s">
        <v>56</v>
      </c>
      <c r="E59" s="22" t="s">
        <v>238</v>
      </c>
      <c r="F59" s="24">
        <v>170</v>
      </c>
      <c r="G59" s="19">
        <v>142.5</v>
      </c>
      <c r="H59" s="19">
        <v>462.5</v>
      </c>
      <c r="I59" s="24">
        <v>452.5</v>
      </c>
      <c r="J59" s="24">
        <v>427.5</v>
      </c>
      <c r="K59" s="24">
        <v>482.5</v>
      </c>
      <c r="L59" s="24">
        <v>410</v>
      </c>
      <c r="M59" s="24">
        <v>547.5</v>
      </c>
      <c r="N59" s="24">
        <v>635</v>
      </c>
      <c r="O59" s="24">
        <f>VLOOKUP($A59,'År 2024'!$A$2:$G$561,7,FALSE)</f>
        <v>720</v>
      </c>
    </row>
    <row r="60" spans="1:15" s="20" customFormat="1" x14ac:dyDescent="0.2">
      <c r="A60" s="29" t="str">
        <f t="shared" si="0"/>
        <v>2045J01CE01</v>
      </c>
      <c r="B60" s="22" t="s">
        <v>113</v>
      </c>
      <c r="C60" s="22" t="s">
        <v>204</v>
      </c>
      <c r="D60" s="22" t="s">
        <v>76</v>
      </c>
      <c r="E60" s="22" t="s">
        <v>230</v>
      </c>
      <c r="F60" s="24">
        <v>799.67999999999984</v>
      </c>
      <c r="G60" s="19">
        <v>1049.01</v>
      </c>
      <c r="H60" s="19">
        <v>912.95999999999981</v>
      </c>
      <c r="I60" s="24">
        <v>1341.17</v>
      </c>
      <c r="J60" s="24">
        <v>891.37</v>
      </c>
      <c r="K60" s="24">
        <v>733.04</v>
      </c>
      <c r="L60" s="24">
        <v>485.93999999999988</v>
      </c>
      <c r="M60" s="24">
        <v>530.35</v>
      </c>
      <c r="N60" s="24">
        <v>855.28999999999974</v>
      </c>
      <c r="O60" s="24">
        <f>VLOOKUP($A60,'År 2024'!$A$2:$G$561,7,FALSE)</f>
        <v>758.05</v>
      </c>
    </row>
    <row r="61" spans="1:15" s="20" customFormat="1" x14ac:dyDescent="0.2">
      <c r="A61" s="29" t="str">
        <f t="shared" si="0"/>
        <v>1006J01MA02</v>
      </c>
      <c r="B61" s="22" t="s">
        <v>188</v>
      </c>
      <c r="C61" s="22" t="s">
        <v>189</v>
      </c>
      <c r="D61" s="22" t="s">
        <v>14</v>
      </c>
      <c r="E61" s="22" t="s">
        <v>253</v>
      </c>
      <c r="F61" s="24">
        <v>150</v>
      </c>
      <c r="G61" s="19">
        <v>150</v>
      </c>
      <c r="H61" s="19">
        <v>172.5</v>
      </c>
      <c r="I61" s="24">
        <v>70</v>
      </c>
      <c r="J61" s="24">
        <v>147.5</v>
      </c>
      <c r="K61" s="24">
        <v>150</v>
      </c>
      <c r="L61" s="24">
        <v>1375</v>
      </c>
      <c r="M61" s="24">
        <v>515</v>
      </c>
      <c r="N61" s="24">
        <v>222.5</v>
      </c>
      <c r="O61" s="24">
        <f>VLOOKUP($A61,'År 2024'!$A$2:$G$561,7,FALSE)</f>
        <v>237.5</v>
      </c>
    </row>
    <row r="62" spans="1:15" s="20" customFormat="1" x14ac:dyDescent="0.2">
      <c r="A62" s="29" t="str">
        <f t="shared" si="0"/>
        <v>1018J01CF05</v>
      </c>
      <c r="B62" s="22" t="s">
        <v>121</v>
      </c>
      <c r="C62" s="22" t="s">
        <v>194</v>
      </c>
      <c r="D62" s="22" t="s">
        <v>12</v>
      </c>
      <c r="E62" s="22" t="s">
        <v>233</v>
      </c>
      <c r="F62" s="24">
        <v>345.25</v>
      </c>
      <c r="G62" s="19">
        <v>641.25</v>
      </c>
      <c r="H62" s="19">
        <v>587.75</v>
      </c>
      <c r="I62" s="24">
        <v>439.75</v>
      </c>
      <c r="J62" s="24">
        <v>506.25</v>
      </c>
      <c r="K62" s="24">
        <v>380</v>
      </c>
      <c r="L62" s="24">
        <v>553.75</v>
      </c>
      <c r="M62" s="24">
        <v>512.5</v>
      </c>
      <c r="N62" s="24">
        <v>552.5</v>
      </c>
      <c r="O62" s="24">
        <f>VLOOKUP($A62,'År 2024'!$A$2:$G$561,7,FALSE)</f>
        <v>675</v>
      </c>
    </row>
    <row r="63" spans="1:15" s="20" customFormat="1" x14ac:dyDescent="0.2">
      <c r="A63" s="29" t="str">
        <f t="shared" si="0"/>
        <v>7913J01XE01</v>
      </c>
      <c r="B63" s="22" t="s">
        <v>307</v>
      </c>
      <c r="C63" s="22" t="s">
        <v>346</v>
      </c>
      <c r="D63" s="22" t="s">
        <v>20</v>
      </c>
      <c r="E63" s="22" t="s">
        <v>259</v>
      </c>
      <c r="F63" s="21">
        <v>188.75</v>
      </c>
      <c r="G63" s="21">
        <v>290</v>
      </c>
      <c r="H63" s="21">
        <v>281.25</v>
      </c>
      <c r="I63" s="21">
        <v>200</v>
      </c>
      <c r="J63" s="21">
        <v>232.5</v>
      </c>
      <c r="K63" s="21">
        <v>330</v>
      </c>
      <c r="L63" s="24">
        <v>438.75</v>
      </c>
      <c r="M63" s="24">
        <v>511.25</v>
      </c>
      <c r="N63" s="24">
        <v>531.25</v>
      </c>
      <c r="O63" s="24">
        <f>VLOOKUP($A63,'År 2024'!$A$2:$G$561,7,FALSE)</f>
        <v>626.25</v>
      </c>
    </row>
    <row r="64" spans="1:15" s="20" customFormat="1" x14ac:dyDescent="0.2">
      <c r="A64" s="29" t="str">
        <f t="shared" si="0"/>
        <v>2066J01MA02</v>
      </c>
      <c r="B64" s="22" t="s">
        <v>103</v>
      </c>
      <c r="C64" s="22" t="s">
        <v>214</v>
      </c>
      <c r="D64" s="22" t="s">
        <v>14</v>
      </c>
      <c r="E64" s="22" t="s">
        <v>253</v>
      </c>
      <c r="F64" s="24">
        <v>1120</v>
      </c>
      <c r="G64" s="19">
        <v>1050</v>
      </c>
      <c r="H64" s="19">
        <v>1090</v>
      </c>
      <c r="I64" s="24">
        <v>890</v>
      </c>
      <c r="J64" s="24">
        <v>590</v>
      </c>
      <c r="K64" s="24">
        <v>652.5</v>
      </c>
      <c r="L64" s="24">
        <v>345</v>
      </c>
      <c r="M64" s="24">
        <v>505</v>
      </c>
      <c r="N64" s="24">
        <v>525</v>
      </c>
      <c r="O64" s="24">
        <f>VLOOKUP($A64,'År 2024'!$A$2:$G$561,7,FALSE)</f>
        <v>450</v>
      </c>
    </row>
    <row r="65" spans="1:15" s="20" customFormat="1" x14ac:dyDescent="0.2">
      <c r="A65" s="29" t="str">
        <f t="shared" si="0"/>
        <v>2072J01AA02</v>
      </c>
      <c r="B65" s="22" t="s">
        <v>117</v>
      </c>
      <c r="C65" s="22" t="s">
        <v>215</v>
      </c>
      <c r="D65" s="22" t="s">
        <v>8</v>
      </c>
      <c r="E65" s="22" t="s">
        <v>225</v>
      </c>
      <c r="F65" s="24">
        <v>320</v>
      </c>
      <c r="G65" s="19">
        <v>405</v>
      </c>
      <c r="H65" s="19">
        <v>500</v>
      </c>
      <c r="I65" s="24">
        <v>405</v>
      </c>
      <c r="J65" s="24">
        <v>310</v>
      </c>
      <c r="K65" s="24">
        <v>500</v>
      </c>
      <c r="L65" s="24">
        <v>400</v>
      </c>
      <c r="M65" s="24">
        <v>505</v>
      </c>
      <c r="N65" s="24">
        <v>400</v>
      </c>
      <c r="O65" s="24">
        <f>VLOOKUP($A65,'År 2024'!$A$2:$G$561,7,FALSE)</f>
        <v>500</v>
      </c>
    </row>
    <row r="66" spans="1:15" s="20" customFormat="1" x14ac:dyDescent="0.2">
      <c r="A66" s="29" t="str">
        <f t="shared" si="0"/>
        <v>1013J01AA02</v>
      </c>
      <c r="B66" s="22" t="s">
        <v>129</v>
      </c>
      <c r="C66" s="22" t="s">
        <v>202</v>
      </c>
      <c r="D66" s="22" t="s">
        <v>8</v>
      </c>
      <c r="E66" s="22" t="s">
        <v>225</v>
      </c>
      <c r="F66" s="24">
        <v>500</v>
      </c>
      <c r="G66" s="19">
        <v>300</v>
      </c>
      <c r="H66" s="19">
        <v>800</v>
      </c>
      <c r="I66" s="24">
        <v>500</v>
      </c>
      <c r="J66" s="24">
        <v>700</v>
      </c>
      <c r="K66" s="24">
        <v>400</v>
      </c>
      <c r="L66" s="24">
        <v>400</v>
      </c>
      <c r="M66" s="24">
        <v>500</v>
      </c>
      <c r="N66" s="24">
        <v>600</v>
      </c>
      <c r="O66" s="24">
        <f>VLOOKUP($A66,'År 2024'!$A$2:$G$561,7,FALSE)</f>
        <v>1200</v>
      </c>
    </row>
    <row r="67" spans="1:15" s="20" customFormat="1" x14ac:dyDescent="0.2">
      <c r="A67" s="29" t="str">
        <f t="shared" si="0"/>
        <v>2066J01CA04</v>
      </c>
      <c r="B67" s="22" t="s">
        <v>103</v>
      </c>
      <c r="C67" s="22" t="s">
        <v>214</v>
      </c>
      <c r="D67" s="22" t="s">
        <v>4</v>
      </c>
      <c r="E67" s="22" t="s">
        <v>228</v>
      </c>
      <c r="F67" s="24">
        <v>1546.67</v>
      </c>
      <c r="G67" s="19">
        <v>1240.3699999999999</v>
      </c>
      <c r="H67" s="19">
        <v>1087.03</v>
      </c>
      <c r="I67" s="24">
        <v>1040.0899999999999</v>
      </c>
      <c r="J67" s="24">
        <v>961.48000000000013</v>
      </c>
      <c r="K67" s="24">
        <v>422.5800000000001</v>
      </c>
      <c r="L67" s="24">
        <v>490.2600000000001</v>
      </c>
      <c r="M67" s="24">
        <v>499.67</v>
      </c>
      <c r="N67" s="24">
        <v>200</v>
      </c>
      <c r="O67" s="24">
        <f>VLOOKUP($A67,'År 2024'!$A$2:$G$561,7,FALSE)</f>
        <v>56</v>
      </c>
    </row>
    <row r="68" spans="1:15" s="20" customFormat="1" x14ac:dyDescent="0.2">
      <c r="A68" s="29" t="str">
        <f t="shared" ref="A68:A131" si="1">B68&amp;D68</f>
        <v>1015J01CE02</v>
      </c>
      <c r="B68" s="22" t="s">
        <v>105</v>
      </c>
      <c r="C68" s="22" t="s">
        <v>191</v>
      </c>
      <c r="D68" s="22" t="s">
        <v>3</v>
      </c>
      <c r="E68" s="22" t="s">
        <v>231</v>
      </c>
      <c r="F68" s="24">
        <v>1185</v>
      </c>
      <c r="G68" s="19">
        <v>1289</v>
      </c>
      <c r="H68" s="19">
        <v>1078</v>
      </c>
      <c r="I68" s="24">
        <v>588</v>
      </c>
      <c r="J68" s="24">
        <v>552</v>
      </c>
      <c r="K68" s="24">
        <v>540</v>
      </c>
      <c r="L68" s="24">
        <v>240</v>
      </c>
      <c r="M68" s="24">
        <v>480</v>
      </c>
      <c r="N68" s="24">
        <v>465</v>
      </c>
      <c r="O68" s="24">
        <f>VLOOKUP($A68,'År 2024'!$A$2:$G$561,7,FALSE)</f>
        <v>405</v>
      </c>
    </row>
    <row r="69" spans="1:15" s="20" customFormat="1" x14ac:dyDescent="0.2">
      <c r="A69" s="29" t="str">
        <f t="shared" si="1"/>
        <v>1018J01CE02</v>
      </c>
      <c r="B69" s="22" t="s">
        <v>121</v>
      </c>
      <c r="C69" s="22" t="s">
        <v>194</v>
      </c>
      <c r="D69" s="22" t="s">
        <v>3</v>
      </c>
      <c r="E69" s="22" t="s">
        <v>231</v>
      </c>
      <c r="F69" s="24">
        <v>228</v>
      </c>
      <c r="G69" s="19">
        <v>356.5</v>
      </c>
      <c r="H69" s="19">
        <v>180</v>
      </c>
      <c r="I69" s="24">
        <v>608</v>
      </c>
      <c r="J69" s="24">
        <v>426</v>
      </c>
      <c r="K69" s="24">
        <v>300</v>
      </c>
      <c r="L69" s="24">
        <v>150</v>
      </c>
      <c r="M69" s="24">
        <v>480</v>
      </c>
      <c r="N69" s="24">
        <v>460</v>
      </c>
      <c r="O69" s="24">
        <f>VLOOKUP($A69,'År 2024'!$A$2:$G$561,7,FALSE)</f>
        <v>395</v>
      </c>
    </row>
    <row r="70" spans="1:15" s="20" customFormat="1" x14ac:dyDescent="0.2">
      <c r="A70" s="29" t="str">
        <f t="shared" si="1"/>
        <v>1019J01CF02</v>
      </c>
      <c r="B70" s="22" t="s">
        <v>109</v>
      </c>
      <c r="C70" s="22" t="s">
        <v>195</v>
      </c>
      <c r="D70" s="22" t="s">
        <v>62</v>
      </c>
      <c r="E70" s="22" t="s">
        <v>232</v>
      </c>
      <c r="F70" s="24">
        <v>450</v>
      </c>
      <c r="G70" s="19">
        <v>465</v>
      </c>
      <c r="H70" s="19">
        <v>660</v>
      </c>
      <c r="I70" s="24">
        <v>575</v>
      </c>
      <c r="J70" s="24">
        <v>510</v>
      </c>
      <c r="K70" s="24">
        <v>365</v>
      </c>
      <c r="L70" s="24">
        <v>405</v>
      </c>
      <c r="M70" s="24">
        <v>480</v>
      </c>
      <c r="N70" s="24">
        <v>645</v>
      </c>
      <c r="O70" s="24">
        <f>VLOOKUP($A70,'År 2024'!$A$2:$G$561,7,FALSE)</f>
        <v>465</v>
      </c>
    </row>
    <row r="71" spans="1:15" s="20" customFormat="1" x14ac:dyDescent="0.2">
      <c r="A71" s="29" t="str">
        <f t="shared" si="1"/>
        <v>1015J01CR02</v>
      </c>
      <c r="B71" s="22" t="s">
        <v>105</v>
      </c>
      <c r="C71" s="22" t="s">
        <v>191</v>
      </c>
      <c r="D71" s="22" t="s">
        <v>16</v>
      </c>
      <c r="E71" s="22" t="s">
        <v>234</v>
      </c>
      <c r="F71" s="24">
        <v>350</v>
      </c>
      <c r="G71" s="19">
        <v>180</v>
      </c>
      <c r="H71" s="19">
        <v>160</v>
      </c>
      <c r="I71" s="24">
        <v>158.35</v>
      </c>
      <c r="J71" s="24">
        <v>192.49</v>
      </c>
      <c r="K71" s="24">
        <v>283.37999999999988</v>
      </c>
      <c r="L71" s="24">
        <v>315.05</v>
      </c>
      <c r="M71" s="24">
        <v>465.06999999999988</v>
      </c>
      <c r="N71" s="24">
        <v>456.58999999999992</v>
      </c>
      <c r="O71" s="24">
        <f>VLOOKUP($A71,'År 2024'!$A$2:$G$561,7,FALSE)</f>
        <v>581.61999999999989</v>
      </c>
    </row>
    <row r="72" spans="1:15" s="20" customFormat="1" x14ac:dyDescent="0.2">
      <c r="A72" s="29" t="str">
        <f t="shared" si="1"/>
        <v>1020J01DD01</v>
      </c>
      <c r="B72" s="22" t="s">
        <v>97</v>
      </c>
      <c r="C72" s="22" t="s">
        <v>196</v>
      </c>
      <c r="D72" s="22" t="s">
        <v>56</v>
      </c>
      <c r="E72" s="22" t="s">
        <v>238</v>
      </c>
      <c r="F72" s="24">
        <v>155</v>
      </c>
      <c r="G72" s="19">
        <v>130</v>
      </c>
      <c r="H72" s="19">
        <v>242.5</v>
      </c>
      <c r="I72" s="24">
        <v>280</v>
      </c>
      <c r="J72" s="24">
        <v>282.5</v>
      </c>
      <c r="K72" s="24">
        <v>297.5</v>
      </c>
      <c r="L72" s="24">
        <v>437.5</v>
      </c>
      <c r="M72" s="24">
        <v>465</v>
      </c>
      <c r="N72" s="24">
        <v>285</v>
      </c>
      <c r="O72" s="24">
        <f>VLOOKUP($A72,'År 2024'!$A$2:$G$561,7,FALSE)</f>
        <v>295</v>
      </c>
    </row>
    <row r="73" spans="1:15" s="20" customFormat="1" x14ac:dyDescent="0.2">
      <c r="A73" s="29" t="str">
        <f t="shared" si="1"/>
        <v>2023J01AA02</v>
      </c>
      <c r="B73" s="22" t="s">
        <v>115</v>
      </c>
      <c r="C73" s="22" t="s">
        <v>199</v>
      </c>
      <c r="D73" s="22" t="s">
        <v>8</v>
      </c>
      <c r="E73" s="22" t="s">
        <v>225</v>
      </c>
      <c r="F73" s="24">
        <v>750</v>
      </c>
      <c r="G73" s="19">
        <v>2160</v>
      </c>
      <c r="H73" s="19">
        <v>600</v>
      </c>
      <c r="I73" s="24">
        <v>950</v>
      </c>
      <c r="J73" s="24">
        <v>600</v>
      </c>
      <c r="K73" s="24">
        <v>670</v>
      </c>
      <c r="L73" s="24">
        <v>525</v>
      </c>
      <c r="M73" s="24">
        <v>460</v>
      </c>
      <c r="N73" s="24">
        <v>790</v>
      </c>
      <c r="O73" s="24">
        <f>VLOOKUP($A73,'År 2024'!$A$2:$G$561,7,FALSE)</f>
        <v>645</v>
      </c>
    </row>
    <row r="74" spans="1:15" s="20" customFormat="1" x14ac:dyDescent="0.2">
      <c r="A74" s="29" t="str">
        <f t="shared" si="1"/>
        <v>1019J01DH02</v>
      </c>
      <c r="B74" s="22" t="s">
        <v>109</v>
      </c>
      <c r="C74" s="22" t="s">
        <v>195</v>
      </c>
      <c r="D74" s="22" t="s">
        <v>70</v>
      </c>
      <c r="E74" s="22" t="s">
        <v>243</v>
      </c>
      <c r="F74" s="24">
        <v>771.21</v>
      </c>
      <c r="G74" s="19">
        <v>512.90000000000009</v>
      </c>
      <c r="H74" s="19">
        <v>881.03999999999985</v>
      </c>
      <c r="I74" s="24">
        <v>572.87</v>
      </c>
      <c r="J74" s="24">
        <v>489.56999999999988</v>
      </c>
      <c r="K74" s="24">
        <v>536.24999999999989</v>
      </c>
      <c r="L74" s="24">
        <v>716.02</v>
      </c>
      <c r="M74" s="24">
        <v>459.69999999999987</v>
      </c>
      <c r="N74" s="24">
        <v>712.6999999999997</v>
      </c>
      <c r="O74" s="24">
        <f>VLOOKUP($A74,'År 2024'!$A$2:$G$561,7,FALSE)</f>
        <v>609.45000000000027</v>
      </c>
    </row>
    <row r="75" spans="1:15" s="20" customFormat="1" x14ac:dyDescent="0.2">
      <c r="A75" s="29" t="str">
        <f t="shared" si="1"/>
        <v>2066J01CE02</v>
      </c>
      <c r="B75" s="22" t="s">
        <v>103</v>
      </c>
      <c r="C75" s="22" t="s">
        <v>214</v>
      </c>
      <c r="D75" s="22" t="s">
        <v>3</v>
      </c>
      <c r="E75" s="22" t="s">
        <v>231</v>
      </c>
      <c r="F75" s="24">
        <v>588</v>
      </c>
      <c r="G75" s="19">
        <v>588</v>
      </c>
      <c r="H75" s="19">
        <v>539</v>
      </c>
      <c r="I75" s="24">
        <v>532</v>
      </c>
      <c r="J75" s="24">
        <v>470</v>
      </c>
      <c r="K75" s="24">
        <v>240</v>
      </c>
      <c r="L75" s="24">
        <v>130</v>
      </c>
      <c r="M75" s="24">
        <v>450</v>
      </c>
      <c r="N75" s="24">
        <v>555</v>
      </c>
      <c r="O75" s="24">
        <f>VLOOKUP($A75,'År 2024'!$A$2:$G$561,7,FALSE)</f>
        <v>460</v>
      </c>
    </row>
    <row r="76" spans="1:15" s="20" customFormat="1" x14ac:dyDescent="0.2">
      <c r="A76" s="29" t="str">
        <f t="shared" si="1"/>
        <v>1017J01FF01</v>
      </c>
      <c r="B76" s="22" t="s">
        <v>99</v>
      </c>
      <c r="C76" s="22" t="s">
        <v>193</v>
      </c>
      <c r="D76" s="22" t="s">
        <v>6</v>
      </c>
      <c r="E76" s="22" t="s">
        <v>251</v>
      </c>
      <c r="F76" s="24">
        <v>834.64000000000021</v>
      </c>
      <c r="G76" s="19">
        <v>457.74</v>
      </c>
      <c r="H76" s="19">
        <v>568.89</v>
      </c>
      <c r="I76" s="24">
        <v>672.73000000000013</v>
      </c>
      <c r="J76" s="24">
        <v>482.25</v>
      </c>
      <c r="K76" s="24">
        <v>405.43</v>
      </c>
      <c r="L76" s="24">
        <v>325.99</v>
      </c>
      <c r="M76" s="24">
        <v>431.6</v>
      </c>
      <c r="N76" s="24">
        <v>440.35999999999962</v>
      </c>
      <c r="O76" s="24">
        <f>VLOOKUP($A76,'År 2024'!$A$2:$G$561,7,FALSE)</f>
        <v>503.54999999999961</v>
      </c>
    </row>
    <row r="77" spans="1:15" s="20" customFormat="1" x14ac:dyDescent="0.2">
      <c r="A77" s="29" t="str">
        <f t="shared" si="1"/>
        <v>1017J01MA14</v>
      </c>
      <c r="B77" s="22" t="s">
        <v>99</v>
      </c>
      <c r="C77" s="22" t="s">
        <v>193</v>
      </c>
      <c r="D77" s="22" t="s">
        <v>52</v>
      </c>
      <c r="E77" s="22" t="s">
        <v>255</v>
      </c>
      <c r="F77" s="24">
        <v>105</v>
      </c>
      <c r="G77" s="19">
        <v>56</v>
      </c>
      <c r="H77" s="19">
        <v>80</v>
      </c>
      <c r="I77" s="24">
        <v>45</v>
      </c>
      <c r="J77" s="24">
        <v>66</v>
      </c>
      <c r="K77" s="24">
        <v>104</v>
      </c>
      <c r="L77" s="24">
        <v>263</v>
      </c>
      <c r="M77" s="24">
        <v>429</v>
      </c>
      <c r="N77" s="24">
        <v>202</v>
      </c>
      <c r="O77" s="24">
        <f>VLOOKUP($A77,'År 2024'!$A$2:$G$561,7,FALSE)</f>
        <v>68</v>
      </c>
    </row>
    <row r="78" spans="1:15" s="20" customFormat="1" x14ac:dyDescent="0.2">
      <c r="A78" s="29" t="str">
        <f t="shared" si="1"/>
        <v>1023J01DD01</v>
      </c>
      <c r="B78" s="22" t="s">
        <v>132</v>
      </c>
      <c r="C78" s="22" t="s">
        <v>203</v>
      </c>
      <c r="D78" s="22" t="s">
        <v>56</v>
      </c>
      <c r="E78" s="22" t="s">
        <v>238</v>
      </c>
      <c r="F78" s="24">
        <v>208.75</v>
      </c>
      <c r="G78" s="19">
        <v>340</v>
      </c>
      <c r="H78" s="19">
        <v>315</v>
      </c>
      <c r="I78" s="24">
        <v>347.5</v>
      </c>
      <c r="J78" s="24">
        <v>383.75</v>
      </c>
      <c r="K78" s="24">
        <v>232.5</v>
      </c>
      <c r="L78" s="24">
        <v>306.25</v>
      </c>
      <c r="M78" s="24">
        <v>423.75</v>
      </c>
      <c r="N78" s="24">
        <v>382.5</v>
      </c>
      <c r="O78" s="24">
        <f>VLOOKUP($A78,'År 2024'!$A$2:$G$561,7,FALSE)</f>
        <v>406.25</v>
      </c>
    </row>
    <row r="79" spans="1:15" s="20" customFormat="1" x14ac:dyDescent="0.2">
      <c r="A79" s="29" t="str">
        <f t="shared" si="1"/>
        <v>1006J01EE01</v>
      </c>
      <c r="B79" s="22" t="s">
        <v>188</v>
      </c>
      <c r="C79" s="22" t="s">
        <v>189</v>
      </c>
      <c r="D79" s="22" t="s">
        <v>26</v>
      </c>
      <c r="E79" s="22" t="s">
        <v>247</v>
      </c>
      <c r="F79" s="24">
        <v>70</v>
      </c>
      <c r="G79" s="19">
        <v>252.5</v>
      </c>
      <c r="H79" s="19">
        <v>305</v>
      </c>
      <c r="I79" s="24">
        <v>300</v>
      </c>
      <c r="J79" s="24">
        <v>290</v>
      </c>
      <c r="K79" s="24">
        <v>285</v>
      </c>
      <c r="L79" s="24">
        <v>362.5</v>
      </c>
      <c r="M79" s="24">
        <v>420</v>
      </c>
      <c r="N79" s="24">
        <v>427.5</v>
      </c>
      <c r="O79" s="24">
        <f>VLOOKUP($A79,'År 2024'!$A$2:$G$561,7,FALSE)</f>
        <v>395</v>
      </c>
    </row>
    <row r="80" spans="1:15" s="20" customFormat="1" x14ac:dyDescent="0.2">
      <c r="A80" s="29" t="str">
        <f t="shared" si="1"/>
        <v>1015J01FF01</v>
      </c>
      <c r="B80" s="22" t="s">
        <v>105</v>
      </c>
      <c r="C80" s="22" t="s">
        <v>191</v>
      </c>
      <c r="D80" s="22" t="s">
        <v>6</v>
      </c>
      <c r="E80" s="22" t="s">
        <v>251</v>
      </c>
      <c r="F80" s="24">
        <v>436.99999999999989</v>
      </c>
      <c r="G80" s="19">
        <v>460.81</v>
      </c>
      <c r="H80" s="19">
        <v>205.4</v>
      </c>
      <c r="I80" s="24">
        <v>370.8</v>
      </c>
      <c r="J80" s="24">
        <v>274.08999999999997</v>
      </c>
      <c r="K80" s="24">
        <v>321.55</v>
      </c>
      <c r="L80" s="24">
        <v>421.54</v>
      </c>
      <c r="M80" s="24">
        <v>413.12999999999988</v>
      </c>
      <c r="N80" s="24">
        <v>330.16</v>
      </c>
      <c r="O80" s="24">
        <f>VLOOKUP($A80,'År 2024'!$A$2:$G$561,7,FALSE)</f>
        <v>337.40000000000009</v>
      </c>
    </row>
    <row r="81" spans="1:15" s="20" customFormat="1" x14ac:dyDescent="0.2">
      <c r="A81" s="29" t="str">
        <f t="shared" si="1"/>
        <v>1011J01DD01</v>
      </c>
      <c r="B81" s="22" t="s">
        <v>111</v>
      </c>
      <c r="C81" s="22" t="s">
        <v>190</v>
      </c>
      <c r="D81" s="22" t="s">
        <v>56</v>
      </c>
      <c r="E81" s="22" t="s">
        <v>238</v>
      </c>
      <c r="F81" s="24">
        <v>227.5</v>
      </c>
      <c r="G81" s="19">
        <v>310</v>
      </c>
      <c r="H81" s="19">
        <v>282.5</v>
      </c>
      <c r="I81" s="24">
        <v>235</v>
      </c>
      <c r="J81" s="24">
        <v>257.5</v>
      </c>
      <c r="K81" s="24">
        <v>410</v>
      </c>
      <c r="L81" s="24">
        <v>525</v>
      </c>
      <c r="M81" s="24">
        <v>412.5</v>
      </c>
      <c r="N81" s="24">
        <v>285</v>
      </c>
      <c r="O81" s="24">
        <f>VLOOKUP($A81,'År 2024'!$A$2:$G$561,7,FALSE)</f>
        <v>320</v>
      </c>
    </row>
    <row r="82" spans="1:15" s="20" customFormat="1" x14ac:dyDescent="0.2">
      <c r="A82" s="29" t="str">
        <f t="shared" si="1"/>
        <v>2045J01DH02</v>
      </c>
      <c r="B82" s="22" t="s">
        <v>113</v>
      </c>
      <c r="C82" s="22" t="s">
        <v>204</v>
      </c>
      <c r="D82" s="22" t="s">
        <v>70</v>
      </c>
      <c r="E82" s="22" t="s">
        <v>243</v>
      </c>
      <c r="F82" s="24">
        <v>168.18</v>
      </c>
      <c r="G82" s="19">
        <v>286.45999999999998</v>
      </c>
      <c r="H82" s="19">
        <v>199.86999999999989</v>
      </c>
      <c r="I82" s="24">
        <v>271.45</v>
      </c>
      <c r="J82" s="24">
        <v>309.7399999999999</v>
      </c>
      <c r="K82" s="24">
        <v>259.79000000000002</v>
      </c>
      <c r="L82" s="24">
        <v>239.79</v>
      </c>
      <c r="M82" s="24">
        <v>401.30999999999989</v>
      </c>
      <c r="N82" s="24">
        <v>279.74999999999989</v>
      </c>
      <c r="O82" s="24">
        <f>VLOOKUP($A82,'År 2024'!$A$2:$G$561,7,FALSE)</f>
        <v>316.39000000000038</v>
      </c>
    </row>
    <row r="83" spans="1:15" s="20" customFormat="1" x14ac:dyDescent="0.2">
      <c r="A83" s="29" t="str">
        <f t="shared" si="1"/>
        <v>1017J01AA02</v>
      </c>
      <c r="B83" s="22" t="s">
        <v>99</v>
      </c>
      <c r="C83" s="22" t="s">
        <v>193</v>
      </c>
      <c r="D83" s="22" t="s">
        <v>8</v>
      </c>
      <c r="E83" s="22" t="s">
        <v>225</v>
      </c>
      <c r="F83" s="24">
        <v>300</v>
      </c>
      <c r="G83" s="19">
        <v>500</v>
      </c>
      <c r="H83" s="19">
        <v>400</v>
      </c>
      <c r="I83" s="24">
        <v>300</v>
      </c>
      <c r="J83" s="24">
        <v>500</v>
      </c>
      <c r="K83" s="24">
        <v>300</v>
      </c>
      <c r="L83" s="24">
        <v>800</v>
      </c>
      <c r="M83" s="24">
        <v>400</v>
      </c>
      <c r="N83" s="24">
        <v>600</v>
      </c>
      <c r="O83" s="24">
        <f>VLOOKUP($A83,'År 2024'!$A$2:$G$561,7,FALSE)</f>
        <v>1100</v>
      </c>
    </row>
    <row r="84" spans="1:15" s="20" customFormat="1" x14ac:dyDescent="0.2">
      <c r="A84" s="29" t="str">
        <f t="shared" si="1"/>
        <v>1006J01CF02</v>
      </c>
      <c r="B84" s="22" t="s">
        <v>188</v>
      </c>
      <c r="C84" s="22" t="s">
        <v>189</v>
      </c>
      <c r="D84" s="22" t="s">
        <v>62</v>
      </c>
      <c r="E84" s="22" t="s">
        <v>232</v>
      </c>
      <c r="F84" s="24">
        <v>70</v>
      </c>
      <c r="G84" s="19">
        <v>230</v>
      </c>
      <c r="H84" s="19">
        <v>235</v>
      </c>
      <c r="I84" s="24">
        <v>35</v>
      </c>
      <c r="J84" s="24">
        <v>205</v>
      </c>
      <c r="K84" s="24">
        <v>260</v>
      </c>
      <c r="L84" s="24">
        <v>2050</v>
      </c>
      <c r="M84" s="24">
        <v>400</v>
      </c>
      <c r="N84" s="24">
        <v>150</v>
      </c>
      <c r="O84" s="24">
        <f>VLOOKUP($A84,'År 2024'!$A$2:$G$561,7,FALSE)</f>
        <v>345</v>
      </c>
    </row>
    <row r="85" spans="1:15" s="20" customFormat="1" x14ac:dyDescent="0.2">
      <c r="A85" s="29" t="str">
        <f t="shared" si="1"/>
        <v>1011J01CR05</v>
      </c>
      <c r="B85" s="22" t="s">
        <v>111</v>
      </c>
      <c r="C85" s="22" t="s">
        <v>190</v>
      </c>
      <c r="D85" s="22" t="s">
        <v>72</v>
      </c>
      <c r="E85" s="22" t="s">
        <v>235</v>
      </c>
      <c r="F85" s="24">
        <v>645.19999999999993</v>
      </c>
      <c r="G85" s="19">
        <v>594.88</v>
      </c>
      <c r="H85" s="19">
        <v>420.42</v>
      </c>
      <c r="I85" s="24">
        <v>531.96</v>
      </c>
      <c r="J85" s="24">
        <v>551.98</v>
      </c>
      <c r="K85" s="24">
        <v>540.54000000000008</v>
      </c>
      <c r="L85" s="24">
        <v>471.9</v>
      </c>
      <c r="M85" s="24">
        <v>397.54</v>
      </c>
      <c r="N85" s="24">
        <v>511.9400000000004</v>
      </c>
      <c r="O85" s="24">
        <f>VLOOKUP($A85,'År 2024'!$A$2:$G$561,7,FALSE)</f>
        <v>394.68000000000029</v>
      </c>
    </row>
    <row r="86" spans="1:15" s="20" customFormat="1" x14ac:dyDescent="0.2">
      <c r="A86" s="29" t="str">
        <f t="shared" si="1"/>
        <v>1015J01DH02</v>
      </c>
      <c r="B86" s="22" t="s">
        <v>105</v>
      </c>
      <c r="C86" s="22" t="s">
        <v>191</v>
      </c>
      <c r="D86" s="22" t="s">
        <v>70</v>
      </c>
      <c r="E86" s="22" t="s">
        <v>243</v>
      </c>
      <c r="F86" s="24">
        <v>521.29999999999995</v>
      </c>
      <c r="G86" s="19">
        <v>859.31</v>
      </c>
      <c r="H86" s="19">
        <v>899.14999999999986</v>
      </c>
      <c r="I86" s="24">
        <v>599.41999999999996</v>
      </c>
      <c r="J86" s="24">
        <v>626.13000000000011</v>
      </c>
      <c r="K86" s="24">
        <v>729.32999999999993</v>
      </c>
      <c r="L86" s="24">
        <v>676.07999999999993</v>
      </c>
      <c r="M86" s="24">
        <v>386.3600000000003</v>
      </c>
      <c r="N86" s="24">
        <v>462.95</v>
      </c>
      <c r="O86" s="24">
        <f>VLOOKUP($A86,'År 2024'!$A$2:$G$561,7,FALSE)</f>
        <v>492.9500000000001</v>
      </c>
    </row>
    <row r="87" spans="1:15" s="20" customFormat="1" x14ac:dyDescent="0.2">
      <c r="A87" s="29" t="str">
        <f t="shared" si="1"/>
        <v>1019J01CF05</v>
      </c>
      <c r="B87" s="22" t="s">
        <v>109</v>
      </c>
      <c r="C87" s="22" t="s">
        <v>195</v>
      </c>
      <c r="D87" s="22" t="s">
        <v>12</v>
      </c>
      <c r="E87" s="22" t="s">
        <v>233</v>
      </c>
      <c r="F87" s="24">
        <v>219.75</v>
      </c>
      <c r="G87" s="19">
        <v>333</v>
      </c>
      <c r="H87" s="19">
        <v>283</v>
      </c>
      <c r="I87" s="24">
        <v>249.5</v>
      </c>
      <c r="J87" s="24">
        <v>200</v>
      </c>
      <c r="K87" s="24">
        <v>192.5</v>
      </c>
      <c r="L87" s="24">
        <v>222.5</v>
      </c>
      <c r="M87" s="24">
        <v>380</v>
      </c>
      <c r="N87" s="24">
        <v>322.5</v>
      </c>
      <c r="O87" s="24">
        <f>VLOOKUP($A87,'År 2024'!$A$2:$G$561,7,FALSE)</f>
        <v>400</v>
      </c>
    </row>
    <row r="88" spans="1:15" s="20" customFormat="1" x14ac:dyDescent="0.2">
      <c r="A88" s="29" t="str">
        <f t="shared" si="1"/>
        <v>2049J01CF05</v>
      </c>
      <c r="B88" s="22" t="s">
        <v>125</v>
      </c>
      <c r="C88" s="22" t="s">
        <v>207</v>
      </c>
      <c r="D88" s="22" t="s">
        <v>12</v>
      </c>
      <c r="E88" s="22" t="s">
        <v>233</v>
      </c>
      <c r="F88" s="24">
        <v>214.5</v>
      </c>
      <c r="G88" s="19">
        <v>122.5</v>
      </c>
      <c r="H88" s="19">
        <v>220.5</v>
      </c>
      <c r="I88" s="24">
        <v>299</v>
      </c>
      <c r="J88" s="24">
        <v>300</v>
      </c>
      <c r="K88" s="24">
        <v>197.5</v>
      </c>
      <c r="L88" s="24">
        <v>325</v>
      </c>
      <c r="M88" s="24">
        <v>375</v>
      </c>
      <c r="N88" s="24">
        <v>350</v>
      </c>
      <c r="O88" s="24">
        <f>VLOOKUP($A88,'År 2024'!$A$2:$G$561,7,FALSE)</f>
        <v>225</v>
      </c>
    </row>
    <row r="89" spans="1:15" s="20" customFormat="1" x14ac:dyDescent="0.2">
      <c r="A89" s="29" t="str">
        <f t="shared" si="1"/>
        <v>2066J01CR02</v>
      </c>
      <c r="B89" s="22" t="s">
        <v>103</v>
      </c>
      <c r="C89" s="22" t="s">
        <v>214</v>
      </c>
      <c r="D89" s="22" t="s">
        <v>16</v>
      </c>
      <c r="E89" s="22" t="s">
        <v>234</v>
      </c>
      <c r="F89" s="24">
        <v>187.47</v>
      </c>
      <c r="G89" s="19">
        <v>436.71999999999991</v>
      </c>
      <c r="H89" s="19">
        <v>445.72</v>
      </c>
      <c r="I89" s="24">
        <v>458.22</v>
      </c>
      <c r="J89" s="24">
        <v>293.01</v>
      </c>
      <c r="K89" s="24">
        <v>383.72</v>
      </c>
      <c r="L89" s="24">
        <v>291.02999999999997</v>
      </c>
      <c r="M89" s="24">
        <v>361.38000000000011</v>
      </c>
      <c r="N89" s="24">
        <v>398.42</v>
      </c>
      <c r="O89" s="24">
        <f>VLOOKUP($A89,'År 2024'!$A$2:$G$561,7,FALSE)</f>
        <v>516.09999999999991</v>
      </c>
    </row>
    <row r="90" spans="1:15" s="20" customFormat="1" x14ac:dyDescent="0.2">
      <c r="A90" s="29" t="str">
        <f t="shared" si="1"/>
        <v>2066J01CA08</v>
      </c>
      <c r="B90" s="22" t="s">
        <v>103</v>
      </c>
      <c r="C90" s="22" t="s">
        <v>214</v>
      </c>
      <c r="D90" s="22" t="s">
        <v>34</v>
      </c>
      <c r="E90" s="22" t="s">
        <v>229</v>
      </c>
      <c r="F90" s="24">
        <v>323.33999999999997</v>
      </c>
      <c r="G90" s="19">
        <v>390</v>
      </c>
      <c r="H90" s="19">
        <v>430</v>
      </c>
      <c r="I90" s="24">
        <v>460</v>
      </c>
      <c r="J90" s="24">
        <v>300</v>
      </c>
      <c r="K90" s="24">
        <v>300</v>
      </c>
      <c r="L90" s="24">
        <v>290</v>
      </c>
      <c r="M90" s="24">
        <v>360</v>
      </c>
      <c r="N90" s="24">
        <v>266.77</v>
      </c>
      <c r="O90" s="24">
        <f>VLOOKUP($A90,'År 2024'!$A$2:$G$561,7,FALSE)</f>
        <v>246.79</v>
      </c>
    </row>
    <row r="91" spans="1:15" s="20" customFormat="1" x14ac:dyDescent="0.2">
      <c r="A91" s="29" t="str">
        <f t="shared" si="1"/>
        <v>2045J01CA08</v>
      </c>
      <c r="B91" s="22" t="s">
        <v>113</v>
      </c>
      <c r="C91" s="22" t="s">
        <v>204</v>
      </c>
      <c r="D91" s="22" t="s">
        <v>34</v>
      </c>
      <c r="E91" s="22" t="s">
        <v>229</v>
      </c>
      <c r="F91" s="24">
        <v>470</v>
      </c>
      <c r="G91" s="19">
        <v>620.07000000000005</v>
      </c>
      <c r="H91" s="19">
        <v>406.65</v>
      </c>
      <c r="I91" s="24">
        <v>446.65</v>
      </c>
      <c r="J91" s="24">
        <v>476.65</v>
      </c>
      <c r="K91" s="24">
        <v>400</v>
      </c>
      <c r="L91" s="24">
        <v>470</v>
      </c>
      <c r="M91" s="24">
        <v>355</v>
      </c>
      <c r="N91" s="24">
        <v>376.77</v>
      </c>
      <c r="O91" s="24">
        <f>VLOOKUP($A91,'År 2024'!$A$2:$G$561,7,FALSE)</f>
        <v>313.49</v>
      </c>
    </row>
    <row r="92" spans="1:15" s="20" customFormat="1" x14ac:dyDescent="0.2">
      <c r="A92" s="29" t="str">
        <f t="shared" si="1"/>
        <v>2037J01CR05</v>
      </c>
      <c r="B92" s="22" t="s">
        <v>136</v>
      </c>
      <c r="C92" s="22" t="s">
        <v>200</v>
      </c>
      <c r="D92" s="22" t="s">
        <v>72</v>
      </c>
      <c r="E92" s="22" t="s">
        <v>235</v>
      </c>
      <c r="F92" s="24">
        <v>400.4</v>
      </c>
      <c r="G92" s="19">
        <v>429</v>
      </c>
      <c r="H92" s="19">
        <v>243.1</v>
      </c>
      <c r="I92" s="24">
        <v>348.92</v>
      </c>
      <c r="J92" s="24">
        <v>420.42</v>
      </c>
      <c r="K92" s="24">
        <v>331.76</v>
      </c>
      <c r="L92" s="24">
        <v>337.48</v>
      </c>
      <c r="M92" s="24">
        <v>348.92000000000019</v>
      </c>
      <c r="N92" s="24">
        <v>429.00000000000131</v>
      </c>
      <c r="O92" s="24">
        <f>VLOOKUP($A92,'År 2024'!$A$2:$G$561,7,FALSE)</f>
        <v>460.46</v>
      </c>
    </row>
    <row r="93" spans="1:15" s="20" customFormat="1" x14ac:dyDescent="0.2">
      <c r="A93" s="29" t="str">
        <f t="shared" si="1"/>
        <v>2045J01FF01</v>
      </c>
      <c r="B93" s="22" t="s">
        <v>113</v>
      </c>
      <c r="C93" s="22" t="s">
        <v>204</v>
      </c>
      <c r="D93" s="22" t="s">
        <v>6</v>
      </c>
      <c r="E93" s="22" t="s">
        <v>251</v>
      </c>
      <c r="F93" s="24">
        <v>553.34</v>
      </c>
      <c r="G93" s="19">
        <v>534.79</v>
      </c>
      <c r="H93" s="19">
        <v>467.1</v>
      </c>
      <c r="I93" s="24">
        <v>576.95000000000005</v>
      </c>
      <c r="J93" s="24">
        <v>419.25</v>
      </c>
      <c r="K93" s="24">
        <v>422.53</v>
      </c>
      <c r="L93" s="24">
        <v>329.91</v>
      </c>
      <c r="M93" s="24">
        <v>347.52</v>
      </c>
      <c r="N93" s="24">
        <v>398.97</v>
      </c>
      <c r="O93" s="24">
        <f>VLOOKUP($A93,'År 2024'!$A$2:$G$561,7,FALSE)</f>
        <v>346.54999999999961</v>
      </c>
    </row>
    <row r="94" spans="1:15" s="20" customFormat="1" x14ac:dyDescent="0.2">
      <c r="A94" s="29" t="str">
        <f t="shared" si="1"/>
        <v>1019J01XD01</v>
      </c>
      <c r="B94" s="22" t="s">
        <v>109</v>
      </c>
      <c r="C94" s="22" t="s">
        <v>195</v>
      </c>
      <c r="D94" s="22" t="s">
        <v>127</v>
      </c>
      <c r="E94" s="22" t="s">
        <v>258</v>
      </c>
      <c r="F94" s="24">
        <v>283.36</v>
      </c>
      <c r="G94" s="19">
        <v>316.69999999999987</v>
      </c>
      <c r="H94" s="19">
        <v>676.88999999999976</v>
      </c>
      <c r="I94" s="24">
        <v>206.69</v>
      </c>
      <c r="J94" s="24">
        <v>196.68</v>
      </c>
      <c r="K94" s="24">
        <v>333.37</v>
      </c>
      <c r="L94" s="24">
        <v>330.02</v>
      </c>
      <c r="M94" s="24">
        <v>346.69</v>
      </c>
      <c r="N94" s="24">
        <v>353.35</v>
      </c>
      <c r="O94" s="24">
        <f>VLOOKUP($A94,'År 2024'!$A$2:$G$561,7,FALSE)</f>
        <v>406.7</v>
      </c>
    </row>
    <row r="95" spans="1:15" s="20" customFormat="1" x14ac:dyDescent="0.2">
      <c r="A95" s="29" t="str">
        <f t="shared" si="1"/>
        <v>1017J01DH02</v>
      </c>
      <c r="B95" s="22" t="s">
        <v>99</v>
      </c>
      <c r="C95" s="22" t="s">
        <v>193</v>
      </c>
      <c r="D95" s="22" t="s">
        <v>70</v>
      </c>
      <c r="E95" s="22" t="s">
        <v>243</v>
      </c>
      <c r="F95" s="24">
        <v>228.22</v>
      </c>
      <c r="G95" s="19">
        <v>286.43</v>
      </c>
      <c r="H95" s="19">
        <v>206.52</v>
      </c>
      <c r="I95" s="24">
        <v>234.81</v>
      </c>
      <c r="J95" s="24">
        <v>364.68</v>
      </c>
      <c r="K95" s="24">
        <v>283.05</v>
      </c>
      <c r="L95" s="24">
        <v>183.18</v>
      </c>
      <c r="M95" s="24">
        <v>333.0200000000001</v>
      </c>
      <c r="N95" s="24">
        <v>436.26000000000022</v>
      </c>
      <c r="O95" s="24">
        <f>VLOOKUP($A95,'År 2024'!$A$2:$G$561,7,FALSE)</f>
        <v>497.9</v>
      </c>
    </row>
    <row r="96" spans="1:15" s="20" customFormat="1" x14ac:dyDescent="0.2">
      <c r="A96" s="29" t="str">
        <f t="shared" si="1"/>
        <v>1017J01CF05</v>
      </c>
      <c r="B96" s="22" t="s">
        <v>99</v>
      </c>
      <c r="C96" s="22" t="s">
        <v>193</v>
      </c>
      <c r="D96" s="22" t="s">
        <v>12</v>
      </c>
      <c r="E96" s="22" t="s">
        <v>233</v>
      </c>
      <c r="F96" s="24">
        <v>474.5</v>
      </c>
      <c r="G96" s="19">
        <v>441</v>
      </c>
      <c r="H96" s="19">
        <v>281.75</v>
      </c>
      <c r="I96" s="24">
        <v>373.75</v>
      </c>
      <c r="J96" s="24">
        <v>300</v>
      </c>
      <c r="K96" s="24">
        <v>203.75</v>
      </c>
      <c r="L96" s="24">
        <v>257.5</v>
      </c>
      <c r="M96" s="24">
        <v>331.25</v>
      </c>
      <c r="N96" s="24">
        <v>362.5</v>
      </c>
      <c r="O96" s="24">
        <f>VLOOKUP($A96,'År 2024'!$A$2:$G$561,7,FALSE)</f>
        <v>568.75</v>
      </c>
    </row>
    <row r="97" spans="1:15" s="20" customFormat="1" x14ac:dyDescent="0.2">
      <c r="A97" s="29" t="str">
        <f t="shared" si="1"/>
        <v>1017J01MA02</v>
      </c>
      <c r="B97" s="22" t="s">
        <v>99</v>
      </c>
      <c r="C97" s="22" t="s">
        <v>193</v>
      </c>
      <c r="D97" s="22" t="s">
        <v>14</v>
      </c>
      <c r="E97" s="22" t="s">
        <v>253</v>
      </c>
      <c r="F97" s="24">
        <v>455</v>
      </c>
      <c r="G97" s="19">
        <v>450</v>
      </c>
      <c r="H97" s="19">
        <v>420</v>
      </c>
      <c r="I97" s="24">
        <v>485</v>
      </c>
      <c r="J97" s="24">
        <v>400</v>
      </c>
      <c r="K97" s="24">
        <v>430</v>
      </c>
      <c r="L97" s="24">
        <v>130</v>
      </c>
      <c r="M97" s="24">
        <v>330</v>
      </c>
      <c r="N97" s="24">
        <v>440</v>
      </c>
      <c r="O97" s="24">
        <f>VLOOKUP($A97,'År 2024'!$A$2:$G$561,7,FALSE)</f>
        <v>505</v>
      </c>
    </row>
    <row r="98" spans="1:15" s="20" customFormat="1" x14ac:dyDescent="0.2">
      <c r="A98" s="29" t="str">
        <f t="shared" si="1"/>
        <v>2040J01MA02</v>
      </c>
      <c r="B98" s="22" t="s">
        <v>167</v>
      </c>
      <c r="C98" s="22" t="s">
        <v>201</v>
      </c>
      <c r="D98" s="22" t="s">
        <v>14</v>
      </c>
      <c r="E98" s="22" t="s">
        <v>253</v>
      </c>
      <c r="F98" s="24">
        <v>70</v>
      </c>
      <c r="G98" s="19">
        <v>65</v>
      </c>
      <c r="H98" s="19">
        <v>30</v>
      </c>
      <c r="I98" s="24">
        <v>52.5</v>
      </c>
      <c r="J98" s="24">
        <v>97.5</v>
      </c>
      <c r="K98" s="24">
        <v>197.5</v>
      </c>
      <c r="L98" s="24">
        <v>837</v>
      </c>
      <c r="M98" s="24">
        <v>327.5</v>
      </c>
      <c r="N98" s="24">
        <v>120</v>
      </c>
      <c r="O98" s="24">
        <f>VLOOKUP($A98,'År 2024'!$A$2:$G$561,7,FALSE)</f>
        <v>75</v>
      </c>
    </row>
    <row r="99" spans="1:15" s="20" customFormat="1" x14ac:dyDescent="0.2">
      <c r="A99" s="29" t="str">
        <f t="shared" si="1"/>
        <v>2047J01CF05</v>
      </c>
      <c r="B99" s="22" t="s">
        <v>138</v>
      </c>
      <c r="C99" s="22" t="s">
        <v>206</v>
      </c>
      <c r="D99" s="22" t="s">
        <v>12</v>
      </c>
      <c r="E99" s="22" t="s">
        <v>233</v>
      </c>
      <c r="F99" s="24">
        <v>269.5</v>
      </c>
      <c r="G99" s="19">
        <v>196</v>
      </c>
      <c r="H99" s="19">
        <v>220.5</v>
      </c>
      <c r="I99" s="24">
        <v>199.5</v>
      </c>
      <c r="J99" s="24">
        <v>175</v>
      </c>
      <c r="K99" s="24">
        <v>170</v>
      </c>
      <c r="L99" s="24">
        <v>150</v>
      </c>
      <c r="M99" s="24">
        <v>325</v>
      </c>
      <c r="N99" s="24">
        <v>250</v>
      </c>
      <c r="O99" s="24">
        <f>VLOOKUP($A99,'År 2024'!$A$2:$G$561,7,FALSE)</f>
        <v>325</v>
      </c>
    </row>
    <row r="100" spans="1:15" s="20" customFormat="1" x14ac:dyDescent="0.2">
      <c r="A100" s="29" t="str">
        <f t="shared" si="1"/>
        <v>2040J01CR02</v>
      </c>
      <c r="B100" s="22" t="s">
        <v>167</v>
      </c>
      <c r="C100" s="22" t="s">
        <v>201</v>
      </c>
      <c r="D100" s="22" t="s">
        <v>16</v>
      </c>
      <c r="E100" s="22" t="s">
        <v>234</v>
      </c>
      <c r="F100" s="24">
        <v>50</v>
      </c>
      <c r="G100" s="19">
        <v>30</v>
      </c>
      <c r="H100" s="19">
        <v>121.69</v>
      </c>
      <c r="I100" s="24">
        <v>168.37</v>
      </c>
      <c r="J100" s="24">
        <v>166.7</v>
      </c>
      <c r="K100" s="24">
        <v>293.39999999999998</v>
      </c>
      <c r="L100" s="24">
        <v>281.73</v>
      </c>
      <c r="M100" s="24">
        <v>319.08</v>
      </c>
      <c r="N100" s="24">
        <v>248.37</v>
      </c>
      <c r="O100" s="24">
        <f>VLOOKUP($A100,'År 2024'!$A$2:$G$561,7,FALSE)</f>
        <v>133.51</v>
      </c>
    </row>
    <row r="101" spans="1:15" s="20" customFormat="1" x14ac:dyDescent="0.2">
      <c r="A101" s="29" t="str">
        <f t="shared" si="1"/>
        <v>2049J01DD01</v>
      </c>
      <c r="B101" s="22" t="s">
        <v>125</v>
      </c>
      <c r="C101" s="22" t="s">
        <v>207</v>
      </c>
      <c r="D101" s="22" t="s">
        <v>56</v>
      </c>
      <c r="E101" s="22" t="s">
        <v>238</v>
      </c>
      <c r="F101" s="24">
        <v>230</v>
      </c>
      <c r="G101" s="19">
        <v>175</v>
      </c>
      <c r="H101" s="19">
        <v>537.5</v>
      </c>
      <c r="I101" s="24">
        <v>547.5</v>
      </c>
      <c r="J101" s="24">
        <v>342.5</v>
      </c>
      <c r="K101" s="24">
        <v>470</v>
      </c>
      <c r="L101" s="24">
        <v>312.5</v>
      </c>
      <c r="M101" s="24">
        <v>315</v>
      </c>
      <c r="N101" s="24">
        <v>350</v>
      </c>
      <c r="O101" s="24">
        <f>VLOOKUP($A101,'År 2024'!$A$2:$G$561,7,FALSE)</f>
        <v>370</v>
      </c>
    </row>
    <row r="102" spans="1:15" s="20" customFormat="1" x14ac:dyDescent="0.2">
      <c r="A102" s="29" t="str">
        <f t="shared" si="1"/>
        <v>1017J01CE02</v>
      </c>
      <c r="B102" s="22" t="s">
        <v>99</v>
      </c>
      <c r="C102" s="22" t="s">
        <v>193</v>
      </c>
      <c r="D102" s="22" t="s">
        <v>3</v>
      </c>
      <c r="E102" s="22" t="s">
        <v>231</v>
      </c>
      <c r="F102" s="24">
        <v>674</v>
      </c>
      <c r="G102" s="19">
        <v>625</v>
      </c>
      <c r="H102" s="19">
        <v>544.5</v>
      </c>
      <c r="I102" s="24">
        <v>424</v>
      </c>
      <c r="J102" s="24">
        <v>245</v>
      </c>
      <c r="K102" s="24">
        <v>222</v>
      </c>
      <c r="L102" s="24">
        <v>56</v>
      </c>
      <c r="M102" s="24">
        <v>312</v>
      </c>
      <c r="N102" s="24">
        <v>688</v>
      </c>
      <c r="O102" s="24">
        <f>VLOOKUP($A102,'År 2024'!$A$2:$G$561,7,FALSE)</f>
        <v>452</v>
      </c>
    </row>
    <row r="103" spans="1:15" s="20" customFormat="1" x14ac:dyDescent="0.2">
      <c r="A103" s="29" t="str">
        <f t="shared" si="1"/>
        <v>1006J01FA09</v>
      </c>
      <c r="B103" s="22" t="s">
        <v>188</v>
      </c>
      <c r="C103" s="22" t="s">
        <v>189</v>
      </c>
      <c r="D103" s="22" t="s">
        <v>24</v>
      </c>
      <c r="E103" s="22" t="s">
        <v>249</v>
      </c>
      <c r="F103" s="24">
        <v>68</v>
      </c>
      <c r="G103" s="19">
        <v>60</v>
      </c>
      <c r="H103" s="19">
        <v>168</v>
      </c>
      <c r="I103" s="24">
        <v>234</v>
      </c>
      <c r="J103" s="24">
        <v>42</v>
      </c>
      <c r="K103" s="24">
        <v>168</v>
      </c>
      <c r="L103" s="24">
        <v>126</v>
      </c>
      <c r="M103" s="24">
        <v>308</v>
      </c>
      <c r="N103" s="24">
        <v>336</v>
      </c>
      <c r="O103" s="24">
        <f>VLOOKUP($A103,'År 2024'!$A$2:$G$561,7,FALSE)</f>
        <v>455</v>
      </c>
    </row>
    <row r="104" spans="1:15" s="20" customFormat="1" x14ac:dyDescent="0.2">
      <c r="A104" s="29" t="str">
        <f t="shared" si="1"/>
        <v>2045J01EE01</v>
      </c>
      <c r="B104" s="22" t="s">
        <v>113</v>
      </c>
      <c r="C104" s="22" t="s">
        <v>204</v>
      </c>
      <c r="D104" s="22" t="s">
        <v>26</v>
      </c>
      <c r="E104" s="22" t="s">
        <v>247</v>
      </c>
      <c r="F104" s="24">
        <v>200</v>
      </c>
      <c r="G104" s="19">
        <v>330</v>
      </c>
      <c r="H104" s="19">
        <v>247.5</v>
      </c>
      <c r="I104" s="24">
        <v>300</v>
      </c>
      <c r="J104" s="24">
        <v>285</v>
      </c>
      <c r="K104" s="24">
        <v>285</v>
      </c>
      <c r="L104" s="24">
        <v>225</v>
      </c>
      <c r="M104" s="24">
        <v>305</v>
      </c>
      <c r="N104" s="24">
        <v>477.5</v>
      </c>
      <c r="O104" s="24">
        <f>VLOOKUP($A104,'År 2024'!$A$2:$G$561,7,FALSE)</f>
        <v>550</v>
      </c>
    </row>
    <row r="105" spans="1:15" s="20" customFormat="1" x14ac:dyDescent="0.2">
      <c r="A105" s="29" t="str">
        <f t="shared" si="1"/>
        <v>3018J01CE02</v>
      </c>
      <c r="B105" s="22" t="s">
        <v>278</v>
      </c>
      <c r="C105" s="22" t="s">
        <v>320</v>
      </c>
      <c r="D105" s="22" t="s">
        <v>3</v>
      </c>
      <c r="E105" s="22" t="s">
        <v>231</v>
      </c>
      <c r="F105" s="24">
        <v>606.25</v>
      </c>
      <c r="G105" s="19">
        <v>609.5</v>
      </c>
      <c r="H105" s="19">
        <v>611.75</v>
      </c>
      <c r="I105" s="24">
        <v>699.75</v>
      </c>
      <c r="J105" s="24">
        <v>587.75</v>
      </c>
      <c r="K105" s="24">
        <v>380</v>
      </c>
      <c r="L105" s="24">
        <v>245</v>
      </c>
      <c r="M105" s="24">
        <v>300.5</v>
      </c>
      <c r="N105" s="24">
        <v>519.5</v>
      </c>
      <c r="O105" s="24">
        <f>VLOOKUP($A105,'År 2024'!$A$2:$G$561,7,FALSE)</f>
        <v>66</v>
      </c>
    </row>
    <row r="106" spans="1:15" s="20" customFormat="1" x14ac:dyDescent="0.2">
      <c r="A106" s="29" t="str">
        <f t="shared" si="1"/>
        <v>1018J01CA04</v>
      </c>
      <c r="B106" s="22" t="s">
        <v>121</v>
      </c>
      <c r="C106" s="22" t="s">
        <v>194</v>
      </c>
      <c r="D106" s="22" t="s">
        <v>4</v>
      </c>
      <c r="E106" s="22" t="s">
        <v>228</v>
      </c>
      <c r="F106" s="24">
        <v>304.29000000000002</v>
      </c>
      <c r="G106" s="19">
        <v>307.25</v>
      </c>
      <c r="H106" s="19">
        <v>410.52</v>
      </c>
      <c r="I106" s="24">
        <v>766.93999999999994</v>
      </c>
      <c r="J106" s="24">
        <v>708.33</v>
      </c>
      <c r="K106" s="24">
        <v>587.97</v>
      </c>
      <c r="L106" s="24">
        <v>456.65</v>
      </c>
      <c r="M106" s="24">
        <v>300</v>
      </c>
      <c r="N106" s="24">
        <v>40</v>
      </c>
      <c r="O106" s="24">
        <f>VLOOKUP($A106,'År 2024'!$A$2:$G$561,7,FALSE)</f>
        <v>266.33</v>
      </c>
    </row>
    <row r="107" spans="1:15" s="20" customFormat="1" x14ac:dyDescent="0.2">
      <c r="A107" s="29" t="str">
        <f t="shared" si="1"/>
        <v>1013J01CE02</v>
      </c>
      <c r="B107" s="22" t="s">
        <v>129</v>
      </c>
      <c r="C107" s="22" t="s">
        <v>202</v>
      </c>
      <c r="D107" s="22" t="s">
        <v>3</v>
      </c>
      <c r="E107" s="22" t="s">
        <v>231</v>
      </c>
      <c r="F107" s="24">
        <v>295</v>
      </c>
      <c r="G107" s="19">
        <v>245</v>
      </c>
      <c r="H107" s="19">
        <v>294</v>
      </c>
      <c r="I107" s="24">
        <v>441</v>
      </c>
      <c r="J107" s="24">
        <v>208</v>
      </c>
      <c r="K107" s="24">
        <v>240</v>
      </c>
      <c r="L107" s="24">
        <v>60</v>
      </c>
      <c r="M107" s="24">
        <v>300</v>
      </c>
      <c r="N107" s="24">
        <v>335</v>
      </c>
      <c r="O107" s="24">
        <f>VLOOKUP($A107,'År 2024'!$A$2:$G$561,7,FALSE)</f>
        <v>430</v>
      </c>
    </row>
    <row r="108" spans="1:15" s="20" customFormat="1" x14ac:dyDescent="0.2">
      <c r="A108" s="29" t="str">
        <f t="shared" si="1"/>
        <v>1006J01MA12</v>
      </c>
      <c r="B108" s="22" t="s">
        <v>188</v>
      </c>
      <c r="C108" s="22" t="s">
        <v>189</v>
      </c>
      <c r="D108" s="22" t="s">
        <v>40</v>
      </c>
      <c r="E108" s="22" t="s">
        <v>254</v>
      </c>
      <c r="F108" s="24">
        <v>259.5</v>
      </c>
      <c r="G108" s="19">
        <v>152.5</v>
      </c>
      <c r="H108" s="19">
        <v>360</v>
      </c>
      <c r="I108" s="24">
        <v>273</v>
      </c>
      <c r="J108" s="24">
        <v>269.5</v>
      </c>
      <c r="K108" s="24">
        <v>374.5</v>
      </c>
      <c r="L108" s="24">
        <v>355.5</v>
      </c>
      <c r="M108" s="24">
        <v>294</v>
      </c>
      <c r="N108" s="24">
        <v>351</v>
      </c>
      <c r="O108" s="24">
        <f>VLOOKUP($A108,'År 2024'!$A$2:$G$561,7,FALSE)</f>
        <v>261</v>
      </c>
    </row>
    <row r="109" spans="1:15" s="20" customFormat="1" x14ac:dyDescent="0.2">
      <c r="A109" s="29" t="str">
        <f t="shared" si="1"/>
        <v>1024J01CE01</v>
      </c>
      <c r="B109" s="22" t="s">
        <v>101</v>
      </c>
      <c r="C109" s="22" t="s">
        <v>198</v>
      </c>
      <c r="D109" s="22" t="s">
        <v>76</v>
      </c>
      <c r="E109" s="22" t="s">
        <v>230</v>
      </c>
      <c r="F109" s="24">
        <v>264.8900000000001</v>
      </c>
      <c r="G109" s="19">
        <v>274.89</v>
      </c>
      <c r="H109" s="19">
        <v>299.88000000000011</v>
      </c>
      <c r="I109" s="24">
        <v>269.33999999999997</v>
      </c>
      <c r="J109" s="24">
        <v>358.19</v>
      </c>
      <c r="K109" s="24">
        <v>299.88</v>
      </c>
      <c r="L109" s="24">
        <v>299.88</v>
      </c>
      <c r="M109" s="24">
        <v>291.55000000000013</v>
      </c>
      <c r="N109" s="24">
        <v>305.45999999999998</v>
      </c>
      <c r="O109" s="24">
        <f>VLOOKUP($A109,'År 2024'!$A$2:$G$561,7,FALSE)</f>
        <v>316.54000000000008</v>
      </c>
    </row>
    <row r="110" spans="1:15" s="20" customFormat="1" x14ac:dyDescent="0.2">
      <c r="A110" s="29" t="str">
        <f t="shared" si="1"/>
        <v>2049J01CA08</v>
      </c>
      <c r="B110" s="22" t="s">
        <v>125</v>
      </c>
      <c r="C110" s="22" t="s">
        <v>207</v>
      </c>
      <c r="D110" s="22" t="s">
        <v>34</v>
      </c>
      <c r="E110" s="22" t="s">
        <v>229</v>
      </c>
      <c r="F110" s="24">
        <v>120.04</v>
      </c>
      <c r="G110" s="19">
        <v>183.33</v>
      </c>
      <c r="H110" s="19">
        <v>190</v>
      </c>
      <c r="I110" s="24">
        <v>154.66999999999999</v>
      </c>
      <c r="J110" s="24">
        <v>270</v>
      </c>
      <c r="K110" s="24">
        <v>220</v>
      </c>
      <c r="L110" s="24">
        <v>310</v>
      </c>
      <c r="M110" s="24">
        <v>290</v>
      </c>
      <c r="N110" s="24">
        <v>293.38</v>
      </c>
      <c r="O110" s="24">
        <f>VLOOKUP($A110,'År 2024'!$A$2:$G$561,7,FALSE)</f>
        <v>406.87</v>
      </c>
    </row>
    <row r="111" spans="1:15" s="20" customFormat="1" x14ac:dyDescent="0.2">
      <c r="A111" s="29" t="str">
        <f t="shared" si="1"/>
        <v>1013J01MA02</v>
      </c>
      <c r="B111" s="22" t="s">
        <v>129</v>
      </c>
      <c r="C111" s="22" t="s">
        <v>202</v>
      </c>
      <c r="D111" s="22" t="s">
        <v>14</v>
      </c>
      <c r="E111" s="22" t="s">
        <v>253</v>
      </c>
      <c r="F111" s="24">
        <v>390</v>
      </c>
      <c r="G111" s="19">
        <v>270</v>
      </c>
      <c r="H111" s="19">
        <v>450</v>
      </c>
      <c r="I111" s="24">
        <v>340</v>
      </c>
      <c r="J111" s="24">
        <v>330</v>
      </c>
      <c r="K111" s="24">
        <v>320</v>
      </c>
      <c r="L111" s="24">
        <v>310</v>
      </c>
      <c r="M111" s="24">
        <v>280</v>
      </c>
      <c r="N111" s="24">
        <v>250</v>
      </c>
      <c r="O111" s="24">
        <f>VLOOKUP($A111,'År 2024'!$A$2:$G$561,7,FALSE)</f>
        <v>310</v>
      </c>
    </row>
    <row r="112" spans="1:15" s="20" customFormat="1" x14ac:dyDescent="0.2">
      <c r="A112" s="29" t="str">
        <f t="shared" si="1"/>
        <v>1020J01FF01</v>
      </c>
      <c r="B112" s="22" t="s">
        <v>97</v>
      </c>
      <c r="C112" s="22" t="s">
        <v>196</v>
      </c>
      <c r="D112" s="22" t="s">
        <v>6</v>
      </c>
      <c r="E112" s="22" t="s">
        <v>251</v>
      </c>
      <c r="F112" s="24">
        <v>161.55000000000001</v>
      </c>
      <c r="G112" s="19">
        <v>84.12</v>
      </c>
      <c r="H112" s="19">
        <v>138.27000000000001</v>
      </c>
      <c r="I112" s="24">
        <v>130.09</v>
      </c>
      <c r="J112" s="24">
        <v>97.44</v>
      </c>
      <c r="K112" s="24">
        <v>169.08</v>
      </c>
      <c r="L112" s="24">
        <v>236.49</v>
      </c>
      <c r="M112" s="24">
        <v>276.51000000000022</v>
      </c>
      <c r="N112" s="24">
        <v>139.30000000000001</v>
      </c>
      <c r="O112" s="24">
        <f>VLOOKUP($A112,'År 2024'!$A$2:$G$561,7,FALSE)</f>
        <v>105.94</v>
      </c>
    </row>
    <row r="113" spans="1:15" s="20" customFormat="1" x14ac:dyDescent="0.2">
      <c r="A113" s="29" t="str">
        <f t="shared" si="1"/>
        <v>1013J01CE01</v>
      </c>
      <c r="B113" s="22" t="s">
        <v>129</v>
      </c>
      <c r="C113" s="22" t="s">
        <v>202</v>
      </c>
      <c r="D113" s="22" t="s">
        <v>76</v>
      </c>
      <c r="E113" s="22" t="s">
        <v>230</v>
      </c>
      <c r="F113" s="24">
        <v>517.0200000000001</v>
      </c>
      <c r="G113" s="19">
        <v>428.16000000000008</v>
      </c>
      <c r="H113" s="19">
        <v>686.39</v>
      </c>
      <c r="I113" s="24">
        <v>683.06000000000006</v>
      </c>
      <c r="J113" s="24">
        <v>658.07</v>
      </c>
      <c r="K113" s="24">
        <v>341.53</v>
      </c>
      <c r="L113" s="24">
        <v>208.25</v>
      </c>
      <c r="M113" s="24">
        <v>274.8900000000001</v>
      </c>
      <c r="N113" s="24">
        <v>358.19000000000023</v>
      </c>
      <c r="O113" s="24">
        <f>VLOOKUP($A113,'År 2024'!$A$2:$G$561,7,FALSE)</f>
        <v>399.84000000000009</v>
      </c>
    </row>
    <row r="114" spans="1:15" s="20" customFormat="1" x14ac:dyDescent="0.2">
      <c r="A114" s="29" t="str">
        <f t="shared" si="1"/>
        <v>1023J01CA04</v>
      </c>
      <c r="B114" s="22" t="s">
        <v>132</v>
      </c>
      <c r="C114" s="22" t="s">
        <v>203</v>
      </c>
      <c r="D114" s="22" t="s">
        <v>4</v>
      </c>
      <c r="E114" s="22" t="s">
        <v>228</v>
      </c>
      <c r="F114" s="24">
        <v>123.08</v>
      </c>
      <c r="G114" s="19">
        <v>18.350000000000001</v>
      </c>
      <c r="H114" s="19">
        <v>28.39</v>
      </c>
      <c r="I114" s="24">
        <v>23.38</v>
      </c>
      <c r="J114" s="24">
        <v>21.71</v>
      </c>
      <c r="K114" s="24">
        <v>139.96</v>
      </c>
      <c r="L114" s="24">
        <v>241.24</v>
      </c>
      <c r="M114" s="24">
        <v>265.57000000000011</v>
      </c>
      <c r="N114" s="24">
        <v>270.55999999999989</v>
      </c>
      <c r="O114" s="24">
        <f>VLOOKUP($A114,'År 2024'!$A$2:$G$561,7,FALSE)</f>
        <v>191.59</v>
      </c>
    </row>
    <row r="115" spans="1:15" s="20" customFormat="1" x14ac:dyDescent="0.2">
      <c r="A115" s="29" t="str">
        <f t="shared" si="1"/>
        <v>1011J01DH02</v>
      </c>
      <c r="B115" s="22" t="s">
        <v>111</v>
      </c>
      <c r="C115" s="22" t="s">
        <v>190</v>
      </c>
      <c r="D115" s="22" t="s">
        <v>70</v>
      </c>
      <c r="E115" s="22" t="s">
        <v>243</v>
      </c>
      <c r="F115" s="24">
        <v>319.8</v>
      </c>
      <c r="G115" s="19">
        <v>283.14999999999998</v>
      </c>
      <c r="H115" s="19">
        <v>271.49</v>
      </c>
      <c r="I115" s="24">
        <v>194.87</v>
      </c>
      <c r="J115" s="24">
        <v>226.52</v>
      </c>
      <c r="K115" s="24">
        <v>269.78999999999991</v>
      </c>
      <c r="L115" s="24">
        <v>271.45999999999998</v>
      </c>
      <c r="M115" s="24">
        <v>264.77999999999997</v>
      </c>
      <c r="N115" s="24">
        <v>283.06</v>
      </c>
      <c r="O115" s="24">
        <f>VLOOKUP($A115,'År 2024'!$A$2:$G$561,7,FALSE)</f>
        <v>236.45999999999989</v>
      </c>
    </row>
    <row r="116" spans="1:15" s="20" customFormat="1" x14ac:dyDescent="0.2">
      <c r="A116" s="29" t="str">
        <f t="shared" si="1"/>
        <v>1006J01XX09</v>
      </c>
      <c r="B116" s="22" t="s">
        <v>188</v>
      </c>
      <c r="C116" s="22" t="s">
        <v>189</v>
      </c>
      <c r="D116" s="22" t="s">
        <v>177</v>
      </c>
      <c r="E116" s="22" t="s">
        <v>261</v>
      </c>
      <c r="F116" s="24" t="s">
        <v>352</v>
      </c>
      <c r="G116" s="19" t="s">
        <v>352</v>
      </c>
      <c r="H116" s="19">
        <v>7.5</v>
      </c>
      <c r="I116" s="24">
        <v>10</v>
      </c>
      <c r="J116" s="24">
        <v>23.75</v>
      </c>
      <c r="K116" s="24">
        <v>16.25</v>
      </c>
      <c r="L116" s="24">
        <v>257.5</v>
      </c>
      <c r="M116" s="24">
        <v>262.5</v>
      </c>
      <c r="N116" s="24">
        <v>13.75</v>
      </c>
      <c r="O116" s="24">
        <f>VLOOKUP($A116,'År 2024'!$A$2:$G$561,7,FALSE)</f>
        <v>96.25</v>
      </c>
    </row>
    <row r="117" spans="1:15" s="20" customFormat="1" x14ac:dyDescent="0.2">
      <c r="A117" s="29" t="str">
        <f t="shared" si="1"/>
        <v>7011J01CA04</v>
      </c>
      <c r="B117" s="22" t="s">
        <v>293</v>
      </c>
      <c r="C117" s="22" t="s">
        <v>333</v>
      </c>
      <c r="D117" s="22" t="s">
        <v>4</v>
      </c>
      <c r="E117" s="22" t="s">
        <v>228</v>
      </c>
      <c r="F117" s="21">
        <v>281.24</v>
      </c>
      <c r="G117" s="21">
        <v>233.92</v>
      </c>
      <c r="H117" s="21">
        <v>198.61</v>
      </c>
      <c r="I117" s="21">
        <v>149.94999999999999</v>
      </c>
      <c r="J117" s="21">
        <v>175.31</v>
      </c>
      <c r="K117" s="21">
        <v>221.96</v>
      </c>
      <c r="L117" s="24">
        <v>281.60000000000002</v>
      </c>
      <c r="M117" s="24">
        <v>255.31</v>
      </c>
      <c r="N117" s="24">
        <v>226.03</v>
      </c>
      <c r="O117" s="24">
        <f>VLOOKUP($A117,'År 2024'!$A$2:$G$561,7,FALSE)</f>
        <v>206.03</v>
      </c>
    </row>
    <row r="118" spans="1:15" s="20" customFormat="1" x14ac:dyDescent="0.2">
      <c r="A118" s="29" t="str">
        <f t="shared" si="1"/>
        <v>1018J01CE01</v>
      </c>
      <c r="B118" s="22" t="s">
        <v>121</v>
      </c>
      <c r="C118" s="22" t="s">
        <v>194</v>
      </c>
      <c r="D118" s="22" t="s">
        <v>76</v>
      </c>
      <c r="E118" s="22" t="s">
        <v>230</v>
      </c>
      <c r="F118" s="24">
        <v>176.04</v>
      </c>
      <c r="G118" s="19">
        <v>174.93</v>
      </c>
      <c r="H118" s="19">
        <v>422.07</v>
      </c>
      <c r="I118" s="24">
        <v>374.86</v>
      </c>
      <c r="J118" s="24">
        <v>363.75</v>
      </c>
      <c r="K118" s="24">
        <v>280.45</v>
      </c>
      <c r="L118" s="24">
        <v>222.14</v>
      </c>
      <c r="M118" s="24">
        <v>252.69</v>
      </c>
      <c r="N118" s="24">
        <v>241.02</v>
      </c>
      <c r="O118" s="24">
        <f>VLOOKUP($A118,'År 2024'!$A$2:$G$561,7,FALSE)</f>
        <v>224.91</v>
      </c>
    </row>
    <row r="119" spans="1:15" s="20" customFormat="1" x14ac:dyDescent="0.2">
      <c r="A119" s="29" t="str">
        <f t="shared" si="1"/>
        <v>1013J01CF05</v>
      </c>
      <c r="B119" s="22" t="s">
        <v>129</v>
      </c>
      <c r="C119" s="22" t="s">
        <v>202</v>
      </c>
      <c r="D119" s="22" t="s">
        <v>12</v>
      </c>
      <c r="E119" s="22" t="s">
        <v>233</v>
      </c>
      <c r="F119" s="24">
        <v>98.5</v>
      </c>
      <c r="G119" s="19">
        <v>197</v>
      </c>
      <c r="H119" s="19">
        <v>172.5</v>
      </c>
      <c r="I119" s="24">
        <v>224.5</v>
      </c>
      <c r="J119" s="24">
        <v>200</v>
      </c>
      <c r="K119" s="24">
        <v>195</v>
      </c>
      <c r="L119" s="24">
        <v>175</v>
      </c>
      <c r="M119" s="24">
        <v>250</v>
      </c>
      <c r="N119" s="24">
        <v>250</v>
      </c>
      <c r="O119" s="24">
        <f>VLOOKUP($A119,'År 2024'!$A$2:$G$561,7,FALSE)</f>
        <v>240</v>
      </c>
    </row>
    <row r="120" spans="1:15" s="20" customFormat="1" x14ac:dyDescent="0.2">
      <c r="A120" s="29" t="str">
        <f t="shared" si="1"/>
        <v>2049J01CA04</v>
      </c>
      <c r="B120" s="22" t="s">
        <v>125</v>
      </c>
      <c r="C120" s="22" t="s">
        <v>207</v>
      </c>
      <c r="D120" s="22" t="s">
        <v>4</v>
      </c>
      <c r="E120" s="22" t="s">
        <v>228</v>
      </c>
      <c r="F120" s="24">
        <v>221.29</v>
      </c>
      <c r="G120" s="19">
        <v>137.99</v>
      </c>
      <c r="H120" s="19">
        <v>200</v>
      </c>
      <c r="I120" s="24">
        <v>330</v>
      </c>
      <c r="J120" s="24">
        <v>360</v>
      </c>
      <c r="K120" s="24">
        <v>320.32</v>
      </c>
      <c r="L120" s="24">
        <v>415.31000000000012</v>
      </c>
      <c r="M120" s="24">
        <v>248.33</v>
      </c>
      <c r="N120" s="24">
        <v>321.33999999999997</v>
      </c>
      <c r="O120" s="24">
        <f>VLOOKUP($A120,'År 2024'!$A$2:$G$561,7,FALSE)</f>
        <v>150</v>
      </c>
    </row>
    <row r="121" spans="1:15" s="20" customFormat="1" x14ac:dyDescent="0.2">
      <c r="A121" s="29" t="str">
        <f t="shared" si="1"/>
        <v>2049J01CF02</v>
      </c>
      <c r="B121" s="22" t="s">
        <v>125</v>
      </c>
      <c r="C121" s="22" t="s">
        <v>207</v>
      </c>
      <c r="D121" s="22" t="s">
        <v>62</v>
      </c>
      <c r="E121" s="22" t="s">
        <v>232</v>
      </c>
      <c r="F121" s="24">
        <v>245</v>
      </c>
      <c r="G121" s="19">
        <v>265</v>
      </c>
      <c r="H121" s="19">
        <v>160</v>
      </c>
      <c r="I121" s="24">
        <v>355</v>
      </c>
      <c r="J121" s="24">
        <v>450</v>
      </c>
      <c r="K121" s="24">
        <v>460</v>
      </c>
      <c r="L121" s="24">
        <v>305</v>
      </c>
      <c r="M121" s="24">
        <v>245</v>
      </c>
      <c r="N121" s="24">
        <v>315</v>
      </c>
      <c r="O121" s="24">
        <f>VLOOKUP($A121,'År 2024'!$A$2:$G$561,7,FALSE)</f>
        <v>180</v>
      </c>
    </row>
    <row r="122" spans="1:15" s="20" customFormat="1" x14ac:dyDescent="0.2">
      <c r="A122" s="29" t="str">
        <f t="shared" si="1"/>
        <v>3035J01XX09</v>
      </c>
      <c r="B122" s="22" t="s">
        <v>285</v>
      </c>
      <c r="C122" s="22" t="s">
        <v>326</v>
      </c>
      <c r="D122" s="22" t="s">
        <v>177</v>
      </c>
      <c r="E122" s="22" t="s">
        <v>261</v>
      </c>
      <c r="F122" s="18"/>
      <c r="G122" s="21"/>
      <c r="H122" s="21"/>
      <c r="I122" s="21"/>
      <c r="J122" s="21"/>
      <c r="K122" s="21"/>
      <c r="L122" s="21"/>
      <c r="M122" s="24">
        <v>240</v>
      </c>
      <c r="N122" s="24"/>
      <c r="O122" s="24"/>
    </row>
    <row r="123" spans="1:15" s="20" customFormat="1" x14ac:dyDescent="0.2">
      <c r="A123" s="29" t="str">
        <f t="shared" si="1"/>
        <v>1018J01AA02</v>
      </c>
      <c r="B123" s="22" t="s">
        <v>121</v>
      </c>
      <c r="C123" s="22" t="s">
        <v>194</v>
      </c>
      <c r="D123" s="22" t="s">
        <v>8</v>
      </c>
      <c r="E123" s="22" t="s">
        <v>225</v>
      </c>
      <c r="F123" s="24">
        <v>300</v>
      </c>
      <c r="G123" s="19">
        <v>100</v>
      </c>
      <c r="H123" s="19" t="s">
        <v>352</v>
      </c>
      <c r="I123" s="24">
        <v>220</v>
      </c>
      <c r="J123" s="24">
        <v>320</v>
      </c>
      <c r="K123" s="24">
        <v>240</v>
      </c>
      <c r="L123" s="24">
        <v>460</v>
      </c>
      <c r="M123" s="24">
        <v>240</v>
      </c>
      <c r="N123" s="24">
        <v>460</v>
      </c>
      <c r="O123" s="24">
        <f>VLOOKUP($A123,'År 2024'!$A$2:$G$561,7,FALSE)</f>
        <v>400</v>
      </c>
    </row>
    <row r="124" spans="1:15" s="20" customFormat="1" x14ac:dyDescent="0.2">
      <c r="A124" s="29" t="str">
        <f t="shared" si="1"/>
        <v>1024J01CR05</v>
      </c>
      <c r="B124" s="22" t="s">
        <v>101</v>
      </c>
      <c r="C124" s="22" t="s">
        <v>198</v>
      </c>
      <c r="D124" s="22" t="s">
        <v>72</v>
      </c>
      <c r="E124" s="22" t="s">
        <v>235</v>
      </c>
      <c r="F124" s="24">
        <v>148.72</v>
      </c>
      <c r="G124" s="19">
        <v>177.32</v>
      </c>
      <c r="H124" s="19">
        <v>94.38</v>
      </c>
      <c r="I124" s="24">
        <v>154.44</v>
      </c>
      <c r="J124" s="24">
        <v>200.2</v>
      </c>
      <c r="K124" s="24">
        <v>151.58000000000001</v>
      </c>
      <c r="L124" s="24">
        <v>220.22</v>
      </c>
      <c r="M124" s="24">
        <v>237.38000000000011</v>
      </c>
      <c r="N124" s="24">
        <v>280.27999999999997</v>
      </c>
      <c r="O124" s="24">
        <f>VLOOKUP($A124,'År 2024'!$A$2:$G$561,7,FALSE)</f>
        <v>311.74</v>
      </c>
    </row>
    <row r="125" spans="1:15" s="20" customFormat="1" x14ac:dyDescent="0.2">
      <c r="A125" s="29" t="str">
        <f t="shared" si="1"/>
        <v>3035J01CE02</v>
      </c>
      <c r="B125" s="22" t="s">
        <v>285</v>
      </c>
      <c r="C125" s="22" t="s">
        <v>326</v>
      </c>
      <c r="D125" s="22" t="s">
        <v>3</v>
      </c>
      <c r="E125" s="22" t="s">
        <v>231</v>
      </c>
      <c r="F125" s="21">
        <v>278</v>
      </c>
      <c r="G125" s="21">
        <v>340</v>
      </c>
      <c r="H125" s="19">
        <v>369</v>
      </c>
      <c r="I125" s="21">
        <v>180.75</v>
      </c>
      <c r="J125" s="21">
        <v>408</v>
      </c>
      <c r="K125" s="21">
        <v>197.5</v>
      </c>
      <c r="L125" s="24">
        <v>175</v>
      </c>
      <c r="M125" s="24">
        <v>235</v>
      </c>
      <c r="N125" s="24">
        <v>335</v>
      </c>
      <c r="O125" s="24">
        <f>VLOOKUP($A125,'År 2024'!$A$2:$G$561,7,FALSE)</f>
        <v>402.5</v>
      </c>
    </row>
    <row r="126" spans="1:15" s="20" customFormat="1" x14ac:dyDescent="0.2">
      <c r="A126" s="29" t="str">
        <f t="shared" si="1"/>
        <v>2050J01DD01</v>
      </c>
      <c r="B126" s="22" t="s">
        <v>119</v>
      </c>
      <c r="C126" s="22" t="s">
        <v>208</v>
      </c>
      <c r="D126" s="22" t="s">
        <v>56</v>
      </c>
      <c r="E126" s="22" t="s">
        <v>238</v>
      </c>
      <c r="F126" s="24">
        <v>50</v>
      </c>
      <c r="G126" s="19">
        <v>75</v>
      </c>
      <c r="H126" s="19">
        <v>115</v>
      </c>
      <c r="I126" s="24">
        <v>112.5</v>
      </c>
      <c r="J126" s="24">
        <v>140</v>
      </c>
      <c r="K126" s="24">
        <v>90</v>
      </c>
      <c r="L126" s="24">
        <v>210</v>
      </c>
      <c r="M126" s="24">
        <v>230</v>
      </c>
      <c r="N126" s="24">
        <v>252.5</v>
      </c>
      <c r="O126" s="24">
        <f>VLOOKUP($A126,'År 2024'!$A$2:$G$561,7,FALSE)</f>
        <v>230</v>
      </c>
    </row>
    <row r="127" spans="1:15" s="20" customFormat="1" x14ac:dyDescent="0.2">
      <c r="A127" s="29" t="str">
        <f t="shared" si="1"/>
        <v>1020J01CR05</v>
      </c>
      <c r="B127" s="22" t="s">
        <v>97</v>
      </c>
      <c r="C127" s="22" t="s">
        <v>196</v>
      </c>
      <c r="D127" s="22" t="s">
        <v>72</v>
      </c>
      <c r="E127" s="22" t="s">
        <v>235</v>
      </c>
      <c r="F127" s="24">
        <v>182.46</v>
      </c>
      <c r="G127" s="19">
        <v>223.08</v>
      </c>
      <c r="H127" s="19">
        <v>128.69999999999999</v>
      </c>
      <c r="I127" s="24">
        <v>157.30000000000001</v>
      </c>
      <c r="J127" s="24">
        <v>208.78000000000009</v>
      </c>
      <c r="K127" s="24">
        <v>194.48</v>
      </c>
      <c r="L127" s="24">
        <v>211.64</v>
      </c>
      <c r="M127" s="24">
        <v>228.80000000000041</v>
      </c>
      <c r="N127" s="24">
        <v>151.58000000000001</v>
      </c>
      <c r="O127" s="24">
        <f>VLOOKUP($A127,'År 2024'!$A$2:$G$561,7,FALSE)</f>
        <v>154.44</v>
      </c>
    </row>
    <row r="128" spans="1:15" s="20" customFormat="1" x14ac:dyDescent="0.2">
      <c r="A128" s="29" t="str">
        <f t="shared" si="1"/>
        <v>1017J01CR02</v>
      </c>
      <c r="B128" s="22" t="s">
        <v>99</v>
      </c>
      <c r="C128" s="22" t="s">
        <v>193</v>
      </c>
      <c r="D128" s="22" t="s">
        <v>16</v>
      </c>
      <c r="E128" s="22" t="s">
        <v>234</v>
      </c>
      <c r="F128" s="24">
        <v>263.36</v>
      </c>
      <c r="G128" s="19">
        <v>263.38</v>
      </c>
      <c r="H128" s="19">
        <v>220.02</v>
      </c>
      <c r="I128" s="24">
        <v>278.37</v>
      </c>
      <c r="J128" s="24">
        <v>254.15</v>
      </c>
      <c r="K128" s="24">
        <v>203.38</v>
      </c>
      <c r="L128" s="24">
        <v>136.69999999999999</v>
      </c>
      <c r="M128" s="24">
        <v>227.87</v>
      </c>
      <c r="N128" s="24">
        <v>797.82999999999959</v>
      </c>
      <c r="O128" s="24">
        <f>VLOOKUP($A128,'År 2024'!$A$2:$G$561,7,FALSE)</f>
        <v>578.1099999999999</v>
      </c>
    </row>
    <row r="129" spans="1:15" s="20" customFormat="1" x14ac:dyDescent="0.2">
      <c r="A129" s="29" t="str">
        <f t="shared" si="1"/>
        <v>1019J01CA08</v>
      </c>
      <c r="B129" s="22" t="s">
        <v>109</v>
      </c>
      <c r="C129" s="22" t="s">
        <v>195</v>
      </c>
      <c r="D129" s="22" t="s">
        <v>34</v>
      </c>
      <c r="E129" s="22" t="s">
        <v>229</v>
      </c>
      <c r="F129" s="24">
        <v>330</v>
      </c>
      <c r="G129" s="19">
        <v>203.34</v>
      </c>
      <c r="H129" s="19">
        <v>283.39999999999998</v>
      </c>
      <c r="I129" s="24">
        <v>280.05</v>
      </c>
      <c r="J129" s="24">
        <v>126.69</v>
      </c>
      <c r="K129" s="24">
        <v>146.66999999999999</v>
      </c>
      <c r="L129" s="24">
        <v>226.68</v>
      </c>
      <c r="M129" s="24">
        <v>226.7</v>
      </c>
      <c r="N129" s="24">
        <v>193.42</v>
      </c>
      <c r="O129" s="24">
        <f>VLOOKUP($A129,'År 2024'!$A$2:$G$561,7,FALSE)</f>
        <v>253.46</v>
      </c>
    </row>
    <row r="130" spans="1:15" s="20" customFormat="1" x14ac:dyDescent="0.2">
      <c r="A130" s="29" t="str">
        <f t="shared" si="1"/>
        <v>1019J01FF01</v>
      </c>
      <c r="B130" s="22" t="s">
        <v>109</v>
      </c>
      <c r="C130" s="22" t="s">
        <v>195</v>
      </c>
      <c r="D130" s="22" t="s">
        <v>6</v>
      </c>
      <c r="E130" s="22" t="s">
        <v>251</v>
      </c>
      <c r="F130" s="24">
        <v>552.95000000000005</v>
      </c>
      <c r="G130" s="19">
        <v>408.62</v>
      </c>
      <c r="H130" s="19">
        <v>434.29</v>
      </c>
      <c r="I130" s="24">
        <v>299.07</v>
      </c>
      <c r="J130" s="24">
        <v>339.99</v>
      </c>
      <c r="K130" s="24">
        <v>329.00000000000011</v>
      </c>
      <c r="L130" s="24">
        <v>294.91000000000003</v>
      </c>
      <c r="M130" s="24">
        <v>224.94</v>
      </c>
      <c r="N130" s="24">
        <v>245.22</v>
      </c>
      <c r="O130" s="24">
        <f>VLOOKUP($A130,'År 2024'!$A$2:$G$561,7,FALSE)</f>
        <v>274.66000000000003</v>
      </c>
    </row>
    <row r="131" spans="1:15" s="20" customFormat="1" x14ac:dyDescent="0.2">
      <c r="A131" s="29" t="str">
        <f t="shared" si="1"/>
        <v>1019J01CA04</v>
      </c>
      <c r="B131" s="22" t="s">
        <v>109</v>
      </c>
      <c r="C131" s="22" t="s">
        <v>195</v>
      </c>
      <c r="D131" s="22" t="s">
        <v>4</v>
      </c>
      <c r="E131" s="22" t="s">
        <v>228</v>
      </c>
      <c r="F131" s="24">
        <v>463.6</v>
      </c>
      <c r="G131" s="19">
        <v>471.53999999999991</v>
      </c>
      <c r="H131" s="19">
        <v>509.91</v>
      </c>
      <c r="I131" s="24">
        <v>392.66</v>
      </c>
      <c r="J131" s="24">
        <v>373.66</v>
      </c>
      <c r="K131" s="24">
        <v>389.63999999999987</v>
      </c>
      <c r="L131" s="24">
        <v>272.99</v>
      </c>
      <c r="M131" s="24">
        <v>224</v>
      </c>
      <c r="N131" s="24">
        <v>223.33</v>
      </c>
      <c r="O131" s="24">
        <f>VLOOKUP($A131,'År 2024'!$A$2:$G$561,7,FALSE)</f>
        <v>85</v>
      </c>
    </row>
    <row r="132" spans="1:15" s="20" customFormat="1" x14ac:dyDescent="0.2">
      <c r="A132" s="29" t="str">
        <f t="shared" ref="A132:A195" si="2">B132&amp;D132</f>
        <v>2037J01DD01</v>
      </c>
      <c r="B132" s="22" t="s">
        <v>136</v>
      </c>
      <c r="C132" s="22" t="s">
        <v>200</v>
      </c>
      <c r="D132" s="22" t="s">
        <v>56</v>
      </c>
      <c r="E132" s="22" t="s">
        <v>238</v>
      </c>
      <c r="F132" s="24">
        <v>100</v>
      </c>
      <c r="G132" s="19">
        <v>122.5</v>
      </c>
      <c r="H132" s="19">
        <v>165</v>
      </c>
      <c r="I132" s="24">
        <v>135</v>
      </c>
      <c r="J132" s="24">
        <v>195</v>
      </c>
      <c r="K132" s="24">
        <v>417.5</v>
      </c>
      <c r="L132" s="24">
        <v>150</v>
      </c>
      <c r="M132" s="24">
        <v>222.5</v>
      </c>
      <c r="N132" s="24">
        <v>235</v>
      </c>
      <c r="O132" s="24">
        <f>VLOOKUP($A132,'År 2024'!$A$2:$G$561,7,FALSE)</f>
        <v>245</v>
      </c>
    </row>
    <row r="133" spans="1:15" s="20" customFormat="1" x14ac:dyDescent="0.2">
      <c r="A133" s="29" t="str">
        <f t="shared" si="2"/>
        <v>2040J01CA04</v>
      </c>
      <c r="B133" s="22" t="s">
        <v>167</v>
      </c>
      <c r="C133" s="22" t="s">
        <v>201</v>
      </c>
      <c r="D133" s="22" t="s">
        <v>4</v>
      </c>
      <c r="E133" s="22" t="s">
        <v>228</v>
      </c>
      <c r="F133" s="24">
        <v>37.32</v>
      </c>
      <c r="G133" s="19">
        <v>43.34</v>
      </c>
      <c r="H133" s="19">
        <v>36.680000000000007</v>
      </c>
      <c r="I133" s="24">
        <v>31.67</v>
      </c>
      <c r="J133" s="24">
        <v>45.010000000000012</v>
      </c>
      <c r="K133" s="24">
        <v>120</v>
      </c>
      <c r="L133" s="24">
        <v>75</v>
      </c>
      <c r="M133" s="24">
        <v>220</v>
      </c>
      <c r="N133" s="24">
        <v>192.68</v>
      </c>
      <c r="O133" s="24">
        <f>VLOOKUP($A133,'År 2024'!$A$2:$G$561,7,FALSE)</f>
        <v>35</v>
      </c>
    </row>
    <row r="134" spans="1:15" s="20" customFormat="1" x14ac:dyDescent="0.2">
      <c r="A134" s="29" t="str">
        <f t="shared" si="2"/>
        <v>1006J01AA02</v>
      </c>
      <c r="B134" s="22" t="s">
        <v>188</v>
      </c>
      <c r="C134" s="22" t="s">
        <v>189</v>
      </c>
      <c r="D134" s="22" t="s">
        <v>8</v>
      </c>
      <c r="E134" s="22" t="s">
        <v>225</v>
      </c>
      <c r="F134" s="19">
        <v>105</v>
      </c>
      <c r="G134" s="19">
        <v>305</v>
      </c>
      <c r="H134" s="19">
        <v>310</v>
      </c>
      <c r="I134" s="24">
        <v>480</v>
      </c>
      <c r="J134" s="24">
        <v>340</v>
      </c>
      <c r="K134" s="24">
        <v>380</v>
      </c>
      <c r="L134" s="24">
        <v>2100</v>
      </c>
      <c r="M134" s="24">
        <v>220</v>
      </c>
      <c r="N134" s="24">
        <v>220</v>
      </c>
      <c r="O134" s="24">
        <f>VLOOKUP($A134,'År 2024'!$A$2:$G$561,7,FALSE)</f>
        <v>215</v>
      </c>
    </row>
    <row r="135" spans="1:15" s="20" customFormat="1" x14ac:dyDescent="0.2">
      <c r="A135" s="29" t="str">
        <f t="shared" si="2"/>
        <v>1018J01CF02</v>
      </c>
      <c r="B135" s="22" t="s">
        <v>121</v>
      </c>
      <c r="C135" s="22" t="s">
        <v>194</v>
      </c>
      <c r="D135" s="22" t="s">
        <v>62</v>
      </c>
      <c r="E135" s="22" t="s">
        <v>232</v>
      </c>
      <c r="F135" s="24" t="s">
        <v>352</v>
      </c>
      <c r="G135" s="19">
        <v>260</v>
      </c>
      <c r="H135" s="19">
        <v>175</v>
      </c>
      <c r="I135" s="24">
        <v>265</v>
      </c>
      <c r="J135" s="24">
        <v>355</v>
      </c>
      <c r="K135" s="24">
        <v>170</v>
      </c>
      <c r="L135" s="24">
        <v>165</v>
      </c>
      <c r="M135" s="24">
        <v>220</v>
      </c>
      <c r="N135" s="24">
        <v>275</v>
      </c>
      <c r="O135" s="24">
        <f>VLOOKUP($A135,'År 2024'!$A$2:$G$561,7,FALSE)</f>
        <v>595</v>
      </c>
    </row>
    <row r="136" spans="1:15" s="20" customFormat="1" x14ac:dyDescent="0.2">
      <c r="A136" s="29" t="str">
        <f t="shared" si="2"/>
        <v>3003J01CE02</v>
      </c>
      <c r="B136" s="22" t="s">
        <v>274</v>
      </c>
      <c r="C136" s="22" t="s">
        <v>316</v>
      </c>
      <c r="D136" s="22" t="s">
        <v>3</v>
      </c>
      <c r="E136" s="22" t="s">
        <v>231</v>
      </c>
      <c r="F136" s="24">
        <v>287.5</v>
      </c>
      <c r="G136" s="19">
        <v>253.5</v>
      </c>
      <c r="H136" s="19">
        <v>213.75</v>
      </c>
      <c r="I136" s="24">
        <v>242.25</v>
      </c>
      <c r="J136" s="24">
        <v>307</v>
      </c>
      <c r="K136" s="24">
        <v>128.5</v>
      </c>
      <c r="L136" s="24">
        <v>142</v>
      </c>
      <c r="M136" s="24">
        <v>218.6</v>
      </c>
      <c r="N136" s="24">
        <v>371</v>
      </c>
      <c r="O136" s="24">
        <f>VLOOKUP($A136,'År 2024'!$A$2:$G$561,7,FALSE)</f>
        <v>104.5</v>
      </c>
    </row>
    <row r="137" spans="1:15" s="20" customFormat="1" x14ac:dyDescent="0.2">
      <c r="A137" s="29" t="str">
        <f t="shared" si="2"/>
        <v>1018J01FF01</v>
      </c>
      <c r="B137" s="22" t="s">
        <v>121</v>
      </c>
      <c r="C137" s="22" t="s">
        <v>194</v>
      </c>
      <c r="D137" s="22" t="s">
        <v>6</v>
      </c>
      <c r="E137" s="22" t="s">
        <v>251</v>
      </c>
      <c r="F137" s="21">
        <v>163.22999999999999</v>
      </c>
      <c r="G137" s="21">
        <v>122.83</v>
      </c>
      <c r="H137" s="19">
        <v>222.45</v>
      </c>
      <c r="I137" s="24">
        <v>162.15</v>
      </c>
      <c r="J137" s="24">
        <v>284.16000000000003</v>
      </c>
      <c r="K137" s="24">
        <v>178.32</v>
      </c>
      <c r="L137" s="24">
        <v>248.31</v>
      </c>
      <c r="M137" s="24">
        <v>216.79</v>
      </c>
      <c r="N137" s="24">
        <v>132.72</v>
      </c>
      <c r="O137" s="24">
        <f>VLOOKUP($A137,'År 2024'!$A$2:$G$561,7,FALSE)</f>
        <v>173.89</v>
      </c>
    </row>
    <row r="138" spans="1:15" s="20" customFormat="1" x14ac:dyDescent="0.2">
      <c r="A138" s="29" t="str">
        <f t="shared" si="2"/>
        <v>1006J01FF01</v>
      </c>
      <c r="B138" s="22" t="s">
        <v>188</v>
      </c>
      <c r="C138" s="22" t="s">
        <v>189</v>
      </c>
      <c r="D138" s="22" t="s">
        <v>6</v>
      </c>
      <c r="E138" s="22" t="s">
        <v>251</v>
      </c>
      <c r="F138" s="24">
        <v>181.73</v>
      </c>
      <c r="G138" s="19">
        <v>164.13</v>
      </c>
      <c r="H138" s="19">
        <v>164.94</v>
      </c>
      <c r="I138" s="24">
        <v>187.63</v>
      </c>
      <c r="J138" s="24">
        <v>108.31</v>
      </c>
      <c r="K138" s="24">
        <v>94.95999999999998</v>
      </c>
      <c r="L138" s="24">
        <v>156.55000000000001</v>
      </c>
      <c r="M138" s="24">
        <v>216.52</v>
      </c>
      <c r="N138" s="24">
        <v>118.75</v>
      </c>
      <c r="O138" s="24">
        <f>VLOOKUP($A138,'År 2024'!$A$2:$G$561,7,FALSE)</f>
        <v>124.41</v>
      </c>
    </row>
    <row r="139" spans="1:15" s="20" customFormat="1" x14ac:dyDescent="0.2">
      <c r="A139" s="29" t="str">
        <f t="shared" si="2"/>
        <v>2072J01CR05</v>
      </c>
      <c r="B139" s="22" t="s">
        <v>117</v>
      </c>
      <c r="C139" s="22" t="s">
        <v>215</v>
      </c>
      <c r="D139" s="22" t="s">
        <v>72</v>
      </c>
      <c r="E139" s="22" t="s">
        <v>235</v>
      </c>
      <c r="F139" s="21">
        <v>120.69</v>
      </c>
      <c r="G139" s="21">
        <v>234.52</v>
      </c>
      <c r="H139" s="19">
        <v>134.41999999999999</v>
      </c>
      <c r="I139" s="24">
        <v>88.66</v>
      </c>
      <c r="J139" s="24">
        <v>120.12</v>
      </c>
      <c r="K139" s="24">
        <v>154.44</v>
      </c>
      <c r="L139" s="24">
        <v>208.78</v>
      </c>
      <c r="M139" s="24">
        <v>214.5</v>
      </c>
      <c r="N139" s="24">
        <v>148.72</v>
      </c>
      <c r="O139" s="24">
        <f>VLOOKUP($A139,'År 2024'!$A$2:$G$561,7,FALSE)</f>
        <v>71.5</v>
      </c>
    </row>
    <row r="140" spans="1:15" s="20" customFormat="1" x14ac:dyDescent="0.2">
      <c r="A140" s="29" t="str">
        <f t="shared" si="2"/>
        <v>2066J01CF05</v>
      </c>
      <c r="B140" s="22" t="s">
        <v>103</v>
      </c>
      <c r="C140" s="22" t="s">
        <v>214</v>
      </c>
      <c r="D140" s="22" t="s">
        <v>12</v>
      </c>
      <c r="E140" s="22" t="s">
        <v>233</v>
      </c>
      <c r="F140" s="24">
        <v>391.25</v>
      </c>
      <c r="G140" s="19">
        <v>380.25</v>
      </c>
      <c r="H140" s="19">
        <v>382.25</v>
      </c>
      <c r="I140" s="24">
        <v>308.25</v>
      </c>
      <c r="J140" s="24">
        <v>320</v>
      </c>
      <c r="K140" s="24">
        <v>322.5</v>
      </c>
      <c r="L140" s="24">
        <v>301.25</v>
      </c>
      <c r="M140" s="24">
        <v>213.75</v>
      </c>
      <c r="N140" s="24">
        <v>213.75</v>
      </c>
      <c r="O140" s="24">
        <f>VLOOKUP($A140,'År 2024'!$A$2:$G$561,7,FALSE)</f>
        <v>391.25</v>
      </c>
    </row>
    <row r="141" spans="1:15" s="20" customFormat="1" x14ac:dyDescent="0.2">
      <c r="A141" s="29" t="str">
        <f t="shared" si="2"/>
        <v>2040J01AA02</v>
      </c>
      <c r="B141" s="22" t="s">
        <v>167</v>
      </c>
      <c r="C141" s="22" t="s">
        <v>201</v>
      </c>
      <c r="D141" s="22" t="s">
        <v>8</v>
      </c>
      <c r="E141" s="22" t="s">
        <v>225</v>
      </c>
      <c r="F141" s="24">
        <v>15</v>
      </c>
      <c r="G141" s="19" t="s">
        <v>352</v>
      </c>
      <c r="H141" s="19">
        <v>315</v>
      </c>
      <c r="I141" s="24">
        <v>100</v>
      </c>
      <c r="J141" s="24">
        <v>100</v>
      </c>
      <c r="K141" s="24">
        <v>100</v>
      </c>
      <c r="L141" s="24">
        <v>115</v>
      </c>
      <c r="M141" s="24">
        <v>210</v>
      </c>
      <c r="N141" s="24">
        <v>230</v>
      </c>
      <c r="O141" s="24">
        <f>VLOOKUP($A141,'År 2024'!$A$2:$G$561,7,FALSE)</f>
        <v>200</v>
      </c>
    </row>
    <row r="142" spans="1:15" s="20" customFormat="1" x14ac:dyDescent="0.2">
      <c r="A142" s="29" t="str">
        <f t="shared" si="2"/>
        <v>1024J01FA09</v>
      </c>
      <c r="B142" s="22" t="s">
        <v>101</v>
      </c>
      <c r="C142" s="22" t="s">
        <v>198</v>
      </c>
      <c r="D142" s="22" t="s">
        <v>24</v>
      </c>
      <c r="E142" s="22" t="s">
        <v>249</v>
      </c>
      <c r="F142" s="24" t="s">
        <v>352</v>
      </c>
      <c r="G142" s="19">
        <v>14</v>
      </c>
      <c r="H142" s="19" t="s">
        <v>352</v>
      </c>
      <c r="I142" s="24" t="s">
        <v>352</v>
      </c>
      <c r="J142" s="24" t="s">
        <v>352</v>
      </c>
      <c r="K142" s="24" t="s">
        <v>352</v>
      </c>
      <c r="L142" s="24"/>
      <c r="M142" s="24">
        <v>210</v>
      </c>
      <c r="N142" s="24">
        <v>294</v>
      </c>
      <c r="O142" s="24">
        <f>VLOOKUP($A142,'År 2024'!$A$2:$G$561,7,FALSE)</f>
        <v>294</v>
      </c>
    </row>
    <row r="143" spans="1:15" s="20" customFormat="1" x14ac:dyDescent="0.2">
      <c r="A143" s="29" t="str">
        <f t="shared" si="2"/>
        <v>1023J01CE02</v>
      </c>
      <c r="B143" s="22" t="s">
        <v>132</v>
      </c>
      <c r="C143" s="22" t="s">
        <v>203</v>
      </c>
      <c r="D143" s="22" t="s">
        <v>3</v>
      </c>
      <c r="E143" s="22" t="s">
        <v>231</v>
      </c>
      <c r="F143" s="24">
        <v>116.25</v>
      </c>
      <c r="G143" s="19">
        <v>33.75</v>
      </c>
      <c r="H143" s="19">
        <v>51.25</v>
      </c>
      <c r="I143" s="24">
        <v>43.75</v>
      </c>
      <c r="J143" s="24">
        <v>42.5</v>
      </c>
      <c r="K143" s="24">
        <v>194.5</v>
      </c>
      <c r="L143" s="24">
        <v>168.75</v>
      </c>
      <c r="M143" s="24">
        <v>209.5</v>
      </c>
      <c r="N143" s="24">
        <v>244</v>
      </c>
      <c r="O143" s="24">
        <f>VLOOKUP($A143,'År 2024'!$A$2:$G$561,7,FALSE)</f>
        <v>218.75</v>
      </c>
    </row>
    <row r="144" spans="1:15" s="20" customFormat="1" x14ac:dyDescent="0.2">
      <c r="A144" s="29" t="str">
        <f t="shared" si="2"/>
        <v>1015J01EE01</v>
      </c>
      <c r="B144" s="22" t="s">
        <v>105</v>
      </c>
      <c r="C144" s="22" t="s">
        <v>191</v>
      </c>
      <c r="D144" s="22" t="s">
        <v>26</v>
      </c>
      <c r="E144" s="22" t="s">
        <v>247</v>
      </c>
      <c r="F144" s="24">
        <v>215</v>
      </c>
      <c r="G144" s="19">
        <v>205</v>
      </c>
      <c r="H144" s="19">
        <v>150</v>
      </c>
      <c r="I144" s="24">
        <v>207.5</v>
      </c>
      <c r="J144" s="24">
        <v>150</v>
      </c>
      <c r="K144" s="24">
        <v>267.5</v>
      </c>
      <c r="L144" s="24">
        <v>307.5</v>
      </c>
      <c r="M144" s="24">
        <v>207.5</v>
      </c>
      <c r="N144" s="24">
        <v>305</v>
      </c>
      <c r="O144" s="24">
        <f>VLOOKUP($A144,'År 2024'!$A$2:$G$561,7,FALSE)</f>
        <v>350</v>
      </c>
    </row>
    <row r="145" spans="1:15" s="20" customFormat="1" x14ac:dyDescent="0.2">
      <c r="A145" s="29" t="str">
        <f t="shared" si="2"/>
        <v>1011J01XD01</v>
      </c>
      <c r="B145" s="22" t="s">
        <v>111</v>
      </c>
      <c r="C145" s="22" t="s">
        <v>190</v>
      </c>
      <c r="D145" s="22" t="s">
        <v>127</v>
      </c>
      <c r="E145" s="22" t="s">
        <v>258</v>
      </c>
      <c r="F145" s="24">
        <v>250.02</v>
      </c>
      <c r="G145" s="19">
        <v>173.34</v>
      </c>
      <c r="H145" s="19">
        <v>283.37</v>
      </c>
      <c r="I145" s="24">
        <v>183.36</v>
      </c>
      <c r="J145" s="24">
        <v>156.66999999999999</v>
      </c>
      <c r="K145" s="24">
        <v>123.34</v>
      </c>
      <c r="L145" s="24">
        <v>166.68</v>
      </c>
      <c r="M145" s="24">
        <v>200.01</v>
      </c>
      <c r="N145" s="24">
        <v>203.35</v>
      </c>
      <c r="O145" s="24">
        <f>VLOOKUP($A145,'År 2024'!$A$2:$G$561,7,FALSE)</f>
        <v>213.34</v>
      </c>
    </row>
    <row r="146" spans="1:15" s="20" customFormat="1" x14ac:dyDescent="0.2">
      <c r="A146" s="29" t="str">
        <f t="shared" si="2"/>
        <v>2072J01DD01</v>
      </c>
      <c r="B146" s="22" t="s">
        <v>117</v>
      </c>
      <c r="C146" s="22" t="s">
        <v>215</v>
      </c>
      <c r="D146" s="22" t="s">
        <v>56</v>
      </c>
      <c r="E146" s="22" t="s">
        <v>238</v>
      </c>
      <c r="F146" s="24">
        <v>32.5</v>
      </c>
      <c r="G146" s="19">
        <v>82.5</v>
      </c>
      <c r="H146" s="19">
        <v>165</v>
      </c>
      <c r="I146" s="24">
        <v>157.5</v>
      </c>
      <c r="J146" s="24">
        <v>167.5</v>
      </c>
      <c r="K146" s="24">
        <v>135</v>
      </c>
      <c r="L146" s="24">
        <v>162.5</v>
      </c>
      <c r="M146" s="24">
        <v>200</v>
      </c>
      <c r="N146" s="24">
        <v>272.5</v>
      </c>
      <c r="O146" s="24">
        <f>VLOOKUP($A146,'År 2024'!$A$2:$G$561,7,FALSE)</f>
        <v>155</v>
      </c>
    </row>
    <row r="147" spans="1:15" s="20" customFormat="1" x14ac:dyDescent="0.2">
      <c r="A147" s="29" t="str">
        <f t="shared" si="2"/>
        <v>2045J01MA02</v>
      </c>
      <c r="B147" s="22" t="s">
        <v>113</v>
      </c>
      <c r="C147" s="22" t="s">
        <v>204</v>
      </c>
      <c r="D147" s="22" t="s">
        <v>14</v>
      </c>
      <c r="E147" s="22" t="s">
        <v>253</v>
      </c>
      <c r="F147" s="24">
        <v>1090</v>
      </c>
      <c r="G147" s="19">
        <v>930</v>
      </c>
      <c r="H147" s="19">
        <v>777.5</v>
      </c>
      <c r="I147" s="24">
        <v>942.5</v>
      </c>
      <c r="J147" s="24">
        <v>977.5</v>
      </c>
      <c r="K147" s="24">
        <v>720</v>
      </c>
      <c r="L147" s="24">
        <v>420</v>
      </c>
      <c r="M147" s="24">
        <v>200</v>
      </c>
      <c r="N147" s="24">
        <v>598</v>
      </c>
      <c r="O147" s="24">
        <f>VLOOKUP($A147,'År 2024'!$A$2:$G$561,7,FALSE)</f>
        <v>590</v>
      </c>
    </row>
    <row r="148" spans="1:15" s="20" customFormat="1" x14ac:dyDescent="0.2">
      <c r="A148" s="29" t="str">
        <f t="shared" si="2"/>
        <v>1016J01AA02</v>
      </c>
      <c r="B148" s="22" t="s">
        <v>107</v>
      </c>
      <c r="C148" s="22" t="s">
        <v>192</v>
      </c>
      <c r="D148" s="22" t="s">
        <v>8</v>
      </c>
      <c r="E148" s="22" t="s">
        <v>225</v>
      </c>
      <c r="F148" s="24">
        <v>1900</v>
      </c>
      <c r="G148" s="19">
        <v>2400</v>
      </c>
      <c r="H148" s="19">
        <v>1600</v>
      </c>
      <c r="I148" s="24">
        <v>1300</v>
      </c>
      <c r="J148" s="24">
        <v>1900</v>
      </c>
      <c r="K148" s="24">
        <v>2000</v>
      </c>
      <c r="L148" s="24">
        <v>1100</v>
      </c>
      <c r="M148" s="24">
        <v>200</v>
      </c>
      <c r="N148" s="24">
        <v>900</v>
      </c>
      <c r="O148" s="24">
        <f>VLOOKUP($A148,'År 2024'!$A$2:$G$561,7,FALSE)</f>
        <v>600</v>
      </c>
    </row>
    <row r="149" spans="1:15" s="20" customFormat="1" x14ac:dyDescent="0.2">
      <c r="A149" s="29" t="str">
        <f t="shared" si="2"/>
        <v>2047J01AA02</v>
      </c>
      <c r="B149" s="22" t="s">
        <v>138</v>
      </c>
      <c r="C149" s="22" t="s">
        <v>206</v>
      </c>
      <c r="D149" s="22" t="s">
        <v>8</v>
      </c>
      <c r="E149" s="22" t="s">
        <v>225</v>
      </c>
      <c r="F149" s="24">
        <v>300</v>
      </c>
      <c r="G149" s="19">
        <v>390</v>
      </c>
      <c r="H149" s="19">
        <v>500</v>
      </c>
      <c r="I149" s="24">
        <v>300</v>
      </c>
      <c r="J149" s="24">
        <v>400</v>
      </c>
      <c r="K149" s="24">
        <v>100</v>
      </c>
      <c r="L149" s="24">
        <v>300</v>
      </c>
      <c r="M149" s="24">
        <v>200</v>
      </c>
      <c r="N149" s="24">
        <v>500</v>
      </c>
      <c r="O149" s="24">
        <f>VLOOKUP($A149,'År 2024'!$A$2:$G$561,7,FALSE)</f>
        <v>500</v>
      </c>
    </row>
    <row r="150" spans="1:15" s="20" customFormat="1" x14ac:dyDescent="0.2">
      <c r="A150" s="29" t="str">
        <f t="shared" si="2"/>
        <v>1015J01CF05</v>
      </c>
      <c r="B150" s="22" t="s">
        <v>105</v>
      </c>
      <c r="C150" s="22" t="s">
        <v>191</v>
      </c>
      <c r="D150" s="22" t="s">
        <v>12</v>
      </c>
      <c r="E150" s="22" t="s">
        <v>233</v>
      </c>
      <c r="F150" s="24">
        <v>405.25</v>
      </c>
      <c r="G150" s="19">
        <v>332</v>
      </c>
      <c r="H150" s="19">
        <v>196</v>
      </c>
      <c r="I150" s="24">
        <v>198</v>
      </c>
      <c r="J150" s="24">
        <v>165</v>
      </c>
      <c r="K150" s="24">
        <v>170</v>
      </c>
      <c r="L150" s="24">
        <v>125</v>
      </c>
      <c r="M150" s="24">
        <v>200</v>
      </c>
      <c r="N150" s="24">
        <v>297.5</v>
      </c>
      <c r="O150" s="24">
        <f>VLOOKUP($A150,'År 2024'!$A$2:$G$561,7,FALSE)</f>
        <v>100</v>
      </c>
    </row>
    <row r="151" spans="1:15" s="20" customFormat="1" x14ac:dyDescent="0.2">
      <c r="A151" s="29" t="str">
        <f t="shared" si="2"/>
        <v>1020J01CF05</v>
      </c>
      <c r="B151" s="22" t="s">
        <v>97</v>
      </c>
      <c r="C151" s="22" t="s">
        <v>196</v>
      </c>
      <c r="D151" s="22" t="s">
        <v>12</v>
      </c>
      <c r="E151" s="22" t="s">
        <v>233</v>
      </c>
      <c r="F151" s="24">
        <v>220.5</v>
      </c>
      <c r="G151" s="19">
        <v>172</v>
      </c>
      <c r="H151" s="19">
        <v>98</v>
      </c>
      <c r="I151" s="24">
        <v>124.5</v>
      </c>
      <c r="J151" s="24">
        <v>50</v>
      </c>
      <c r="K151" s="24">
        <v>117.5</v>
      </c>
      <c r="L151" s="24">
        <v>222.5</v>
      </c>
      <c r="M151" s="24">
        <v>200</v>
      </c>
      <c r="N151" s="24">
        <v>175</v>
      </c>
      <c r="O151" s="24">
        <f>VLOOKUP($A151,'År 2024'!$A$2:$G$561,7,FALSE)</f>
        <v>100</v>
      </c>
    </row>
    <row r="152" spans="1:15" s="20" customFormat="1" x14ac:dyDescent="0.2">
      <c r="A152" s="29" t="str">
        <f t="shared" si="2"/>
        <v>1020J01CE01</v>
      </c>
      <c r="B152" s="22" t="s">
        <v>97</v>
      </c>
      <c r="C152" s="22" t="s">
        <v>196</v>
      </c>
      <c r="D152" s="22" t="s">
        <v>76</v>
      </c>
      <c r="E152" s="22" t="s">
        <v>230</v>
      </c>
      <c r="F152" s="24">
        <v>186.59</v>
      </c>
      <c r="G152" s="19">
        <v>41.65</v>
      </c>
      <c r="H152" s="19">
        <v>158.27000000000001</v>
      </c>
      <c r="I152" s="24">
        <v>99.960000000000008</v>
      </c>
      <c r="J152" s="24">
        <v>158.27000000000001</v>
      </c>
      <c r="K152" s="24">
        <v>133.28</v>
      </c>
      <c r="L152" s="24">
        <v>258.23</v>
      </c>
      <c r="M152" s="24">
        <v>199.9200000000001</v>
      </c>
      <c r="N152" s="24">
        <v>99.960000000000008</v>
      </c>
      <c r="O152" s="24">
        <f>VLOOKUP($A152,'År 2024'!$A$2:$G$561,7,FALSE)</f>
        <v>108.29</v>
      </c>
    </row>
    <row r="153" spans="1:15" s="20" customFormat="1" x14ac:dyDescent="0.2">
      <c r="A153" s="29" t="str">
        <f t="shared" si="2"/>
        <v>2040J01CF05</v>
      </c>
      <c r="B153" s="22" t="s">
        <v>167</v>
      </c>
      <c r="C153" s="22" t="s">
        <v>201</v>
      </c>
      <c r="D153" s="22" t="s">
        <v>12</v>
      </c>
      <c r="E153" s="22" t="s">
        <v>233</v>
      </c>
      <c r="F153" s="24">
        <v>131.75</v>
      </c>
      <c r="G153" s="19">
        <v>24.5</v>
      </c>
      <c r="H153" s="19">
        <v>98</v>
      </c>
      <c r="I153" s="24">
        <v>81.25</v>
      </c>
      <c r="J153" s="24">
        <v>68.75</v>
      </c>
      <c r="K153" s="24">
        <v>168.75</v>
      </c>
      <c r="L153" s="24">
        <v>173.75</v>
      </c>
      <c r="M153" s="24">
        <v>197.5</v>
      </c>
      <c r="N153" s="24">
        <v>281.25</v>
      </c>
      <c r="O153" s="24">
        <f>VLOOKUP($A153,'År 2024'!$A$2:$G$561,7,FALSE)</f>
        <v>72.5</v>
      </c>
    </row>
    <row r="154" spans="1:15" s="20" customFormat="1" x14ac:dyDescent="0.2">
      <c r="A154" s="29" t="str">
        <f t="shared" si="2"/>
        <v>2045J01MA12</v>
      </c>
      <c r="B154" s="22" t="s">
        <v>113</v>
      </c>
      <c r="C154" s="22" t="s">
        <v>204</v>
      </c>
      <c r="D154" s="22" t="s">
        <v>40</v>
      </c>
      <c r="E154" s="22" t="s">
        <v>254</v>
      </c>
      <c r="F154" s="24">
        <v>267</v>
      </c>
      <c r="G154" s="19">
        <v>480</v>
      </c>
      <c r="H154" s="19">
        <v>315</v>
      </c>
      <c r="I154" s="24">
        <v>243</v>
      </c>
      <c r="J154" s="24">
        <v>126</v>
      </c>
      <c r="K154" s="24">
        <v>204</v>
      </c>
      <c r="L154" s="24">
        <v>95</v>
      </c>
      <c r="M154" s="24">
        <v>197</v>
      </c>
      <c r="N154" s="24">
        <v>261</v>
      </c>
      <c r="O154" s="24">
        <f>VLOOKUP($A154,'År 2024'!$A$2:$G$561,7,FALSE)</f>
        <v>189</v>
      </c>
    </row>
    <row r="155" spans="1:15" s="20" customFormat="1" x14ac:dyDescent="0.2">
      <c r="A155" s="29" t="str">
        <f t="shared" si="2"/>
        <v>2066J01FF01</v>
      </c>
      <c r="B155" s="22" t="s">
        <v>103</v>
      </c>
      <c r="C155" s="22" t="s">
        <v>214</v>
      </c>
      <c r="D155" s="22" t="s">
        <v>6</v>
      </c>
      <c r="E155" s="22" t="s">
        <v>251</v>
      </c>
      <c r="F155" s="24">
        <v>322.39999999999998</v>
      </c>
      <c r="G155" s="19">
        <v>252.81</v>
      </c>
      <c r="H155" s="19">
        <v>210.81</v>
      </c>
      <c r="I155" s="24">
        <v>252.33</v>
      </c>
      <c r="J155" s="24">
        <v>178.23</v>
      </c>
      <c r="K155" s="24">
        <v>224.97</v>
      </c>
      <c r="L155" s="24">
        <v>166.62</v>
      </c>
      <c r="M155" s="24">
        <v>193.73</v>
      </c>
      <c r="N155" s="24">
        <v>197.63</v>
      </c>
      <c r="O155" s="24">
        <f>VLOOKUP($A155,'År 2024'!$A$2:$G$561,7,FALSE)</f>
        <v>141.8000000000001</v>
      </c>
    </row>
    <row r="156" spans="1:15" s="20" customFormat="1" x14ac:dyDescent="0.2">
      <c r="A156" s="29" t="str">
        <f t="shared" si="2"/>
        <v>3003J01CF05</v>
      </c>
      <c r="B156" s="22" t="s">
        <v>274</v>
      </c>
      <c r="C156" s="22" t="s">
        <v>316</v>
      </c>
      <c r="D156" s="22" t="s">
        <v>12</v>
      </c>
      <c r="E156" s="22" t="s">
        <v>233</v>
      </c>
      <c r="F156" s="24">
        <v>140.76</v>
      </c>
      <c r="G156" s="19">
        <v>140.88</v>
      </c>
      <c r="H156" s="19">
        <v>56.38</v>
      </c>
      <c r="I156" s="24">
        <v>142.76</v>
      </c>
      <c r="J156" s="24">
        <v>105.64</v>
      </c>
      <c r="K156" s="24">
        <v>52.5</v>
      </c>
      <c r="L156" s="24">
        <v>91.259999999999991</v>
      </c>
      <c r="M156" s="24">
        <v>192.52</v>
      </c>
      <c r="N156" s="24">
        <v>59.38</v>
      </c>
      <c r="O156" s="24">
        <f>VLOOKUP($A156,'År 2024'!$A$2:$G$561,7,FALSE)</f>
        <v>78.759999999999991</v>
      </c>
    </row>
    <row r="157" spans="1:15" s="20" customFormat="1" x14ac:dyDescent="0.2">
      <c r="A157" s="29" t="str">
        <f t="shared" si="2"/>
        <v>1006J01DH02</v>
      </c>
      <c r="B157" s="22" t="s">
        <v>188</v>
      </c>
      <c r="C157" s="22" t="s">
        <v>189</v>
      </c>
      <c r="D157" s="22" t="s">
        <v>70</v>
      </c>
      <c r="E157" s="22" t="s">
        <v>243</v>
      </c>
      <c r="F157" s="24">
        <v>53.290000000000013</v>
      </c>
      <c r="G157" s="19">
        <v>116.58</v>
      </c>
      <c r="H157" s="19">
        <v>141.55000000000001</v>
      </c>
      <c r="I157" s="24">
        <v>124.92</v>
      </c>
      <c r="J157" s="24">
        <v>116.61</v>
      </c>
      <c r="K157" s="24">
        <v>179.83</v>
      </c>
      <c r="L157" s="24">
        <v>493.2</v>
      </c>
      <c r="M157" s="24">
        <v>186.52</v>
      </c>
      <c r="N157" s="24">
        <v>109.91</v>
      </c>
      <c r="O157" s="24">
        <f>VLOOKUP($A157,'År 2024'!$A$2:$G$561,7,FALSE)</f>
        <v>158.18999999999991</v>
      </c>
    </row>
    <row r="158" spans="1:15" s="20" customFormat="1" x14ac:dyDescent="0.2">
      <c r="A158" s="29" t="str">
        <f t="shared" si="2"/>
        <v>1023J01CF02</v>
      </c>
      <c r="B158" s="22" t="s">
        <v>132</v>
      </c>
      <c r="C158" s="22" t="s">
        <v>203</v>
      </c>
      <c r="D158" s="22" t="s">
        <v>62</v>
      </c>
      <c r="E158" s="22" t="s">
        <v>232</v>
      </c>
      <c r="F158" s="24">
        <v>70</v>
      </c>
      <c r="G158" s="19">
        <v>75</v>
      </c>
      <c r="H158" s="19">
        <v>85</v>
      </c>
      <c r="I158" s="24">
        <v>95</v>
      </c>
      <c r="J158" s="24">
        <v>130</v>
      </c>
      <c r="K158" s="24">
        <v>60</v>
      </c>
      <c r="L158" s="24">
        <v>45</v>
      </c>
      <c r="M158" s="24">
        <v>185</v>
      </c>
      <c r="N158" s="24">
        <v>70</v>
      </c>
      <c r="O158" s="24">
        <f>VLOOKUP($A158,'År 2024'!$A$2:$G$561,7,FALSE)</f>
        <v>105</v>
      </c>
    </row>
    <row r="159" spans="1:15" s="20" customFormat="1" x14ac:dyDescent="0.2">
      <c r="A159" s="29" t="str">
        <f t="shared" si="2"/>
        <v>2045J01CR02</v>
      </c>
      <c r="B159" s="22" t="s">
        <v>113</v>
      </c>
      <c r="C159" s="22" t="s">
        <v>204</v>
      </c>
      <c r="D159" s="22" t="s">
        <v>16</v>
      </c>
      <c r="E159" s="22" t="s">
        <v>234</v>
      </c>
      <c r="F159" s="24">
        <v>115.79</v>
      </c>
      <c r="G159" s="19">
        <v>123</v>
      </c>
      <c r="H159" s="19">
        <v>40</v>
      </c>
      <c r="I159" s="24">
        <v>60</v>
      </c>
      <c r="J159" s="24">
        <v>110</v>
      </c>
      <c r="K159" s="24">
        <v>91.19</v>
      </c>
      <c r="L159" s="24">
        <v>140</v>
      </c>
      <c r="M159" s="24">
        <v>184.12</v>
      </c>
      <c r="N159" s="24">
        <v>266.72000000000003</v>
      </c>
      <c r="O159" s="24">
        <f>VLOOKUP($A159,'År 2024'!$A$2:$G$561,7,FALSE)</f>
        <v>361.73</v>
      </c>
    </row>
    <row r="160" spans="1:15" s="20" customFormat="1" x14ac:dyDescent="0.2">
      <c r="A160" s="29" t="str">
        <f t="shared" si="2"/>
        <v>2049J01FF01</v>
      </c>
      <c r="B160" s="22" t="s">
        <v>125</v>
      </c>
      <c r="C160" s="22" t="s">
        <v>207</v>
      </c>
      <c r="D160" s="22" t="s">
        <v>6</v>
      </c>
      <c r="E160" s="22" t="s">
        <v>251</v>
      </c>
      <c r="F160" s="24">
        <v>179.59</v>
      </c>
      <c r="G160" s="19">
        <v>123.27</v>
      </c>
      <c r="H160" s="19">
        <v>164.91</v>
      </c>
      <c r="I160" s="24">
        <v>308.11</v>
      </c>
      <c r="J160" s="24">
        <v>241.54</v>
      </c>
      <c r="K160" s="24">
        <v>204.92</v>
      </c>
      <c r="L160" s="24">
        <v>224.89</v>
      </c>
      <c r="M160" s="24">
        <v>180.91</v>
      </c>
      <c r="N160" s="24">
        <v>162.69999999999999</v>
      </c>
      <c r="O160" s="24">
        <f>VLOOKUP($A160,'År 2024'!$A$2:$G$561,7,FALSE)</f>
        <v>206.56000000000009</v>
      </c>
    </row>
    <row r="161" spans="1:15" s="20" customFormat="1" x14ac:dyDescent="0.2">
      <c r="A161" s="29" t="str">
        <f t="shared" si="2"/>
        <v>2047J01CR05</v>
      </c>
      <c r="B161" s="22" t="s">
        <v>138</v>
      </c>
      <c r="C161" s="22" t="s">
        <v>206</v>
      </c>
      <c r="D161" s="22" t="s">
        <v>72</v>
      </c>
      <c r="E161" s="22" t="s">
        <v>235</v>
      </c>
      <c r="F161" s="24">
        <v>137.28</v>
      </c>
      <c r="G161" s="19">
        <v>231.66</v>
      </c>
      <c r="H161" s="19">
        <v>134.41999999999999</v>
      </c>
      <c r="I161" s="24">
        <v>120.12</v>
      </c>
      <c r="J161" s="24">
        <v>174.46000000000009</v>
      </c>
      <c r="K161" s="24">
        <v>188.76</v>
      </c>
      <c r="L161" s="24">
        <v>171.6</v>
      </c>
      <c r="M161" s="24">
        <v>180.18000000000021</v>
      </c>
      <c r="N161" s="24">
        <v>200.2</v>
      </c>
      <c r="O161" s="24">
        <f>VLOOKUP($A161,'År 2024'!$A$2:$G$561,7,FALSE)</f>
        <v>194.48</v>
      </c>
    </row>
    <row r="162" spans="1:15" s="20" customFormat="1" x14ac:dyDescent="0.2">
      <c r="A162" s="29" t="str">
        <f t="shared" si="2"/>
        <v>2049J01CE02</v>
      </c>
      <c r="B162" s="22" t="s">
        <v>125</v>
      </c>
      <c r="C162" s="22" t="s">
        <v>207</v>
      </c>
      <c r="D162" s="22" t="s">
        <v>3</v>
      </c>
      <c r="E162" s="22" t="s">
        <v>231</v>
      </c>
      <c r="F162" s="24">
        <v>197</v>
      </c>
      <c r="G162" s="19">
        <v>65</v>
      </c>
      <c r="H162" s="19">
        <v>195</v>
      </c>
      <c r="I162" s="24">
        <v>188</v>
      </c>
      <c r="J162" s="24">
        <v>289</v>
      </c>
      <c r="K162" s="24">
        <v>130</v>
      </c>
      <c r="L162" s="24">
        <v>200</v>
      </c>
      <c r="M162" s="24">
        <v>180</v>
      </c>
      <c r="N162" s="24">
        <v>180</v>
      </c>
      <c r="O162" s="24">
        <f>VLOOKUP($A162,'År 2024'!$A$2:$G$561,7,FALSE)</f>
        <v>270</v>
      </c>
    </row>
    <row r="163" spans="1:15" s="20" customFormat="1" x14ac:dyDescent="0.2">
      <c r="A163" s="29" t="str">
        <f t="shared" si="2"/>
        <v>7011J01CE02</v>
      </c>
      <c r="B163" s="22" t="s">
        <v>293</v>
      </c>
      <c r="C163" s="22" t="s">
        <v>333</v>
      </c>
      <c r="D163" s="22" t="s">
        <v>3</v>
      </c>
      <c r="E163" s="22" t="s">
        <v>231</v>
      </c>
      <c r="F163" s="21">
        <v>245</v>
      </c>
      <c r="G163" s="21">
        <v>245</v>
      </c>
      <c r="H163" s="21">
        <v>294</v>
      </c>
      <c r="I163" s="21">
        <v>294</v>
      </c>
      <c r="J163" s="21">
        <v>397</v>
      </c>
      <c r="K163" s="21">
        <v>180</v>
      </c>
      <c r="L163" s="24">
        <v>300</v>
      </c>
      <c r="M163" s="24">
        <v>180</v>
      </c>
      <c r="N163" s="24">
        <v>160</v>
      </c>
      <c r="O163" s="24">
        <f>VLOOKUP($A163,'År 2024'!$A$2:$G$561,7,FALSE)</f>
        <v>120</v>
      </c>
    </row>
    <row r="164" spans="1:15" s="20" customFormat="1" x14ac:dyDescent="0.2">
      <c r="A164" s="29" t="str">
        <f t="shared" si="2"/>
        <v>1006J01XE01</v>
      </c>
      <c r="B164" s="22" t="s">
        <v>188</v>
      </c>
      <c r="C164" s="22" t="s">
        <v>189</v>
      </c>
      <c r="D164" s="22" t="s">
        <v>20</v>
      </c>
      <c r="E164" s="22" t="s">
        <v>259</v>
      </c>
      <c r="F164" s="24">
        <v>125</v>
      </c>
      <c r="G164" s="19">
        <v>151.25</v>
      </c>
      <c r="H164" s="19">
        <v>176.25</v>
      </c>
      <c r="I164" s="24">
        <v>183.75</v>
      </c>
      <c r="J164" s="24">
        <v>148.75</v>
      </c>
      <c r="K164" s="24">
        <v>153.75</v>
      </c>
      <c r="L164" s="24">
        <v>276.25</v>
      </c>
      <c r="M164" s="24">
        <v>175</v>
      </c>
      <c r="N164" s="24">
        <v>251.25</v>
      </c>
      <c r="O164" s="24">
        <f>VLOOKUP($A164,'År 2024'!$A$2:$G$561,7,FALSE)</f>
        <v>250</v>
      </c>
    </row>
    <row r="165" spans="1:15" s="20" customFormat="1" x14ac:dyDescent="0.2">
      <c r="A165" s="29" t="str">
        <f t="shared" si="2"/>
        <v>2072J01CE01</v>
      </c>
      <c r="B165" s="22" t="s">
        <v>117</v>
      </c>
      <c r="C165" s="22" t="s">
        <v>215</v>
      </c>
      <c r="D165" s="22" t="s">
        <v>76</v>
      </c>
      <c r="E165" s="22" t="s">
        <v>230</v>
      </c>
      <c r="F165" s="24">
        <v>24.99</v>
      </c>
      <c r="G165" s="19">
        <v>84.960000000000008</v>
      </c>
      <c r="H165" s="19">
        <v>106.62</v>
      </c>
      <c r="I165" s="24">
        <v>113.85</v>
      </c>
      <c r="J165" s="24">
        <v>174.94</v>
      </c>
      <c r="K165" s="24">
        <v>111.07</v>
      </c>
      <c r="L165" s="24">
        <v>174.93</v>
      </c>
      <c r="M165" s="24">
        <v>174.93</v>
      </c>
      <c r="N165" s="24">
        <v>274.89</v>
      </c>
      <c r="O165" s="24">
        <f>VLOOKUP($A165,'År 2024'!$A$2:$G$561,7,FALSE)</f>
        <v>116.62</v>
      </c>
    </row>
    <row r="166" spans="1:15" s="20" customFormat="1" x14ac:dyDescent="0.2">
      <c r="A166" s="29" t="str">
        <f t="shared" si="2"/>
        <v>1017J01DD04</v>
      </c>
      <c r="B166" s="22" t="s">
        <v>99</v>
      </c>
      <c r="C166" s="22" t="s">
        <v>193</v>
      </c>
      <c r="D166" s="22" t="s">
        <v>64</v>
      </c>
      <c r="E166" s="22" t="s">
        <v>240</v>
      </c>
      <c r="F166" s="24">
        <v>68</v>
      </c>
      <c r="G166" s="19">
        <v>70</v>
      </c>
      <c r="H166" s="19">
        <v>70</v>
      </c>
      <c r="I166" s="24">
        <v>30</v>
      </c>
      <c r="J166" s="24">
        <v>140</v>
      </c>
      <c r="K166" s="24">
        <v>70</v>
      </c>
      <c r="L166" s="24">
        <v>230</v>
      </c>
      <c r="M166" s="24">
        <v>170</v>
      </c>
      <c r="N166" s="24">
        <v>235</v>
      </c>
      <c r="O166" s="24">
        <f>VLOOKUP($A166,'År 2024'!$A$2:$G$561,7,FALSE)</f>
        <v>270</v>
      </c>
    </row>
    <row r="167" spans="1:15" s="20" customFormat="1" x14ac:dyDescent="0.2">
      <c r="A167" s="29" t="str">
        <f t="shared" si="2"/>
        <v>2050J01CA08</v>
      </c>
      <c r="B167" s="22" t="s">
        <v>119</v>
      </c>
      <c r="C167" s="22" t="s">
        <v>208</v>
      </c>
      <c r="D167" s="22" t="s">
        <v>34</v>
      </c>
      <c r="E167" s="22" t="s">
        <v>229</v>
      </c>
      <c r="F167" s="21">
        <v>230</v>
      </c>
      <c r="G167" s="21">
        <v>196.68</v>
      </c>
      <c r="H167" s="19">
        <v>206.66</v>
      </c>
      <c r="I167" s="24">
        <v>210</v>
      </c>
      <c r="J167" s="24">
        <v>240</v>
      </c>
      <c r="K167" s="24">
        <v>60</v>
      </c>
      <c r="L167" s="24">
        <v>160</v>
      </c>
      <c r="M167" s="24">
        <v>170</v>
      </c>
      <c r="N167" s="24">
        <v>193.41</v>
      </c>
      <c r="O167" s="24">
        <f>VLOOKUP($A167,'År 2024'!$A$2:$G$561,7,FALSE)</f>
        <v>126.73</v>
      </c>
    </row>
    <row r="168" spans="1:15" s="20" customFormat="1" x14ac:dyDescent="0.2">
      <c r="A168" s="29" t="str">
        <f t="shared" si="2"/>
        <v>1017J01EE01</v>
      </c>
      <c r="B168" s="22" t="s">
        <v>99</v>
      </c>
      <c r="C168" s="22" t="s">
        <v>193</v>
      </c>
      <c r="D168" s="22" t="s">
        <v>26</v>
      </c>
      <c r="E168" s="22" t="s">
        <v>247</v>
      </c>
      <c r="F168" s="24">
        <v>105</v>
      </c>
      <c r="G168" s="19">
        <v>60</v>
      </c>
      <c r="H168" s="19">
        <v>132.5</v>
      </c>
      <c r="I168" s="24">
        <v>122.5</v>
      </c>
      <c r="J168" s="24">
        <v>255</v>
      </c>
      <c r="K168" s="24">
        <v>150</v>
      </c>
      <c r="L168" s="24">
        <v>105</v>
      </c>
      <c r="M168" s="24">
        <v>170</v>
      </c>
      <c r="N168" s="24">
        <v>340</v>
      </c>
      <c r="O168" s="24">
        <f>VLOOKUP($A168,'År 2024'!$A$2:$G$561,7,FALSE)</f>
        <v>302.5</v>
      </c>
    </row>
    <row r="169" spans="1:15" s="20" customFormat="1" x14ac:dyDescent="0.2">
      <c r="A169" s="29" t="str">
        <f t="shared" si="2"/>
        <v>2040J01FA09</v>
      </c>
      <c r="B169" s="22" t="s">
        <v>167</v>
      </c>
      <c r="C169" s="22" t="s">
        <v>201</v>
      </c>
      <c r="D169" s="22" t="s">
        <v>24</v>
      </c>
      <c r="E169" s="22" t="s">
        <v>249</v>
      </c>
      <c r="F169" s="24" t="s">
        <v>352</v>
      </c>
      <c r="G169" s="19">
        <v>40</v>
      </c>
      <c r="H169" s="19" t="s">
        <v>352</v>
      </c>
      <c r="I169" s="24" t="s">
        <v>352</v>
      </c>
      <c r="J169" s="24">
        <v>187</v>
      </c>
      <c r="K169" s="24" t="s">
        <v>352</v>
      </c>
      <c r="L169" s="24">
        <v>168</v>
      </c>
      <c r="M169" s="24">
        <v>168</v>
      </c>
      <c r="N169" s="24">
        <v>245</v>
      </c>
      <c r="O169" s="24">
        <f>VLOOKUP($A169,'År 2024'!$A$2:$G$561,7,FALSE)</f>
        <v>98</v>
      </c>
    </row>
    <row r="170" spans="1:15" s="20" customFormat="1" x14ac:dyDescent="0.2">
      <c r="A170" s="29" t="str">
        <f t="shared" si="2"/>
        <v>1023J01DH02</v>
      </c>
      <c r="B170" s="22" t="s">
        <v>132</v>
      </c>
      <c r="C170" s="22" t="s">
        <v>203</v>
      </c>
      <c r="D170" s="22" t="s">
        <v>70</v>
      </c>
      <c r="E170" s="22" t="s">
        <v>243</v>
      </c>
      <c r="F170" s="24">
        <v>76.739999999999995</v>
      </c>
      <c r="G170" s="19">
        <v>130.08000000000001</v>
      </c>
      <c r="H170" s="19">
        <v>94.969999999999985</v>
      </c>
      <c r="I170" s="24">
        <v>55</v>
      </c>
      <c r="J170" s="24">
        <v>65.05</v>
      </c>
      <c r="K170" s="24">
        <v>86.63</v>
      </c>
      <c r="L170" s="24">
        <v>91.639999999999986</v>
      </c>
      <c r="M170" s="24">
        <v>166.6400000000001</v>
      </c>
      <c r="N170" s="24">
        <v>104.97</v>
      </c>
      <c r="O170" s="24">
        <f>VLOOKUP($A170,'År 2024'!$A$2:$G$561,7,FALSE)</f>
        <v>88.33</v>
      </c>
    </row>
    <row r="171" spans="1:15" s="20" customFormat="1" x14ac:dyDescent="0.2">
      <c r="A171" s="29" t="str">
        <f t="shared" si="2"/>
        <v>1006J01DD01</v>
      </c>
      <c r="B171" s="22" t="s">
        <v>188</v>
      </c>
      <c r="C171" s="22" t="s">
        <v>189</v>
      </c>
      <c r="D171" s="22" t="s">
        <v>56</v>
      </c>
      <c r="E171" s="22" t="s">
        <v>238</v>
      </c>
      <c r="F171" s="24">
        <v>56.25</v>
      </c>
      <c r="G171" s="19">
        <v>133.75</v>
      </c>
      <c r="H171" s="19">
        <v>390</v>
      </c>
      <c r="I171" s="24">
        <v>150</v>
      </c>
      <c r="J171" s="24">
        <v>122.5</v>
      </c>
      <c r="K171" s="24">
        <v>825</v>
      </c>
      <c r="L171" s="24">
        <v>445</v>
      </c>
      <c r="M171" s="24">
        <v>166.25</v>
      </c>
      <c r="N171" s="24">
        <v>175</v>
      </c>
      <c r="O171" s="24">
        <f>VLOOKUP($A171,'År 2024'!$A$2:$G$561,7,FALSE)</f>
        <v>145</v>
      </c>
    </row>
    <row r="172" spans="1:15" s="20" customFormat="1" x14ac:dyDescent="0.2">
      <c r="A172" s="29" t="str">
        <f t="shared" si="2"/>
        <v>2047J01CE02</v>
      </c>
      <c r="B172" s="22" t="s">
        <v>138</v>
      </c>
      <c r="C172" s="22" t="s">
        <v>206</v>
      </c>
      <c r="D172" s="22" t="s">
        <v>3</v>
      </c>
      <c r="E172" s="22" t="s">
        <v>231</v>
      </c>
      <c r="F172" s="24">
        <v>154.5</v>
      </c>
      <c r="G172" s="19">
        <v>354.25</v>
      </c>
      <c r="H172" s="19">
        <v>260</v>
      </c>
      <c r="I172" s="24">
        <v>211</v>
      </c>
      <c r="J172" s="24">
        <v>350.5</v>
      </c>
      <c r="K172" s="24">
        <v>50</v>
      </c>
      <c r="L172" s="24">
        <v>160</v>
      </c>
      <c r="M172" s="24">
        <v>160</v>
      </c>
      <c r="N172" s="24">
        <v>280</v>
      </c>
      <c r="O172" s="24">
        <f>VLOOKUP($A172,'År 2024'!$A$2:$G$561,7,FALSE)</f>
        <v>400</v>
      </c>
    </row>
    <row r="173" spans="1:15" s="20" customFormat="1" x14ac:dyDescent="0.2">
      <c r="A173" s="29" t="str">
        <f t="shared" si="2"/>
        <v>1023J01CE01</v>
      </c>
      <c r="B173" s="22" t="s">
        <v>132</v>
      </c>
      <c r="C173" s="22" t="s">
        <v>203</v>
      </c>
      <c r="D173" s="22" t="s">
        <v>76</v>
      </c>
      <c r="E173" s="22" t="s">
        <v>230</v>
      </c>
      <c r="F173" s="24">
        <v>116.81</v>
      </c>
      <c r="G173" s="19">
        <v>185.1</v>
      </c>
      <c r="H173" s="19">
        <v>174.55</v>
      </c>
      <c r="I173" s="24">
        <v>114.64</v>
      </c>
      <c r="J173" s="24">
        <v>160.71</v>
      </c>
      <c r="K173" s="24">
        <v>104.56</v>
      </c>
      <c r="L173" s="24">
        <v>59.510000000000012</v>
      </c>
      <c r="M173" s="24">
        <v>156.66999999999999</v>
      </c>
      <c r="N173" s="24">
        <v>158.4</v>
      </c>
      <c r="O173" s="24">
        <f>VLOOKUP($A173,'År 2024'!$A$2:$G$561,7,FALSE)</f>
        <v>76.72</v>
      </c>
    </row>
    <row r="174" spans="1:15" s="20" customFormat="1" x14ac:dyDescent="0.2">
      <c r="A174" s="29" t="str">
        <f t="shared" si="2"/>
        <v>2049J01DB05</v>
      </c>
      <c r="B174" s="22" t="s">
        <v>125</v>
      </c>
      <c r="C174" s="22" t="s">
        <v>207</v>
      </c>
      <c r="D174" s="22" t="s">
        <v>32</v>
      </c>
      <c r="E174" s="22" t="s">
        <v>236</v>
      </c>
      <c r="F174" s="24">
        <v>266</v>
      </c>
      <c r="G174" s="19">
        <v>250</v>
      </c>
      <c r="H174" s="19">
        <v>325</v>
      </c>
      <c r="I174" s="24">
        <v>380</v>
      </c>
      <c r="J174" s="24">
        <v>288.5</v>
      </c>
      <c r="K174" s="24">
        <v>307</v>
      </c>
      <c r="L174" s="24">
        <v>260</v>
      </c>
      <c r="M174" s="24">
        <v>155</v>
      </c>
      <c r="N174" s="24">
        <v>150</v>
      </c>
      <c r="O174" s="24">
        <f>VLOOKUP($A174,'År 2024'!$A$2:$G$561,7,FALSE)</f>
        <v>157</v>
      </c>
    </row>
    <row r="175" spans="1:15" s="20" customFormat="1" x14ac:dyDescent="0.2">
      <c r="A175" s="29" t="str">
        <f t="shared" si="2"/>
        <v>2066J01EE01</v>
      </c>
      <c r="B175" s="22" t="s">
        <v>103</v>
      </c>
      <c r="C175" s="22" t="s">
        <v>214</v>
      </c>
      <c r="D175" s="22" t="s">
        <v>26</v>
      </c>
      <c r="E175" s="22" t="s">
        <v>247</v>
      </c>
      <c r="F175" s="24">
        <v>195</v>
      </c>
      <c r="G175" s="19">
        <v>150</v>
      </c>
      <c r="H175" s="19" t="s">
        <v>352</v>
      </c>
      <c r="I175" s="24">
        <v>50</v>
      </c>
      <c r="J175" s="24">
        <v>50</v>
      </c>
      <c r="K175" s="24">
        <v>50</v>
      </c>
      <c r="L175" s="24">
        <v>200</v>
      </c>
      <c r="M175" s="24">
        <v>155</v>
      </c>
      <c r="N175" s="24">
        <v>150</v>
      </c>
      <c r="O175" s="24">
        <f>VLOOKUP($A175,'År 2024'!$A$2:$G$561,7,FALSE)</f>
        <v>150</v>
      </c>
    </row>
    <row r="176" spans="1:15" s="20" customFormat="1" x14ac:dyDescent="0.2">
      <c r="A176" s="29" t="str">
        <f t="shared" si="2"/>
        <v>2037J01CE01</v>
      </c>
      <c r="B176" s="22" t="s">
        <v>136</v>
      </c>
      <c r="C176" s="22" t="s">
        <v>200</v>
      </c>
      <c r="D176" s="22" t="s">
        <v>76</v>
      </c>
      <c r="E176" s="22" t="s">
        <v>230</v>
      </c>
      <c r="F176" s="24">
        <v>41.65</v>
      </c>
      <c r="G176" s="19">
        <v>33.32</v>
      </c>
      <c r="H176" s="19">
        <v>23.32</v>
      </c>
      <c r="I176" s="24">
        <v>44.98</v>
      </c>
      <c r="J176" s="24">
        <v>83.3</v>
      </c>
      <c r="K176" s="24">
        <v>33.32</v>
      </c>
      <c r="L176" s="24">
        <v>116.62</v>
      </c>
      <c r="M176" s="24">
        <v>152.72999999999999</v>
      </c>
      <c r="N176" s="24">
        <v>183.26</v>
      </c>
      <c r="O176" s="24">
        <f>VLOOKUP($A176,'År 2024'!$A$2:$G$561,7,FALSE)</f>
        <v>149.94</v>
      </c>
    </row>
    <row r="177" spans="1:15" s="20" customFormat="1" x14ac:dyDescent="0.2">
      <c r="A177" s="29" t="str">
        <f t="shared" si="2"/>
        <v>2045J01DB05</v>
      </c>
      <c r="B177" s="22" t="s">
        <v>113</v>
      </c>
      <c r="C177" s="22" t="s">
        <v>204</v>
      </c>
      <c r="D177" s="22" t="s">
        <v>32</v>
      </c>
      <c r="E177" s="22" t="s">
        <v>236</v>
      </c>
      <c r="F177" s="24">
        <v>70</v>
      </c>
      <c r="G177" s="19">
        <v>60</v>
      </c>
      <c r="H177" s="19">
        <v>175</v>
      </c>
      <c r="I177" s="24">
        <v>235</v>
      </c>
      <c r="J177" s="24">
        <v>265</v>
      </c>
      <c r="K177" s="24">
        <v>50</v>
      </c>
      <c r="L177" s="24">
        <v>125</v>
      </c>
      <c r="M177" s="24">
        <v>151</v>
      </c>
      <c r="N177" s="24">
        <v>120</v>
      </c>
      <c r="O177" s="24">
        <f>VLOOKUP($A177,'År 2024'!$A$2:$G$561,7,FALSE)</f>
        <v>75</v>
      </c>
    </row>
    <row r="178" spans="1:15" s="20" customFormat="1" x14ac:dyDescent="0.2">
      <c r="A178" s="29" t="str">
        <f t="shared" si="2"/>
        <v>2050J01MA02</v>
      </c>
      <c r="B178" s="22" t="s">
        <v>119</v>
      </c>
      <c r="C178" s="22" t="s">
        <v>208</v>
      </c>
      <c r="D178" s="22" t="s">
        <v>14</v>
      </c>
      <c r="E178" s="22" t="s">
        <v>253</v>
      </c>
      <c r="F178" s="24">
        <v>170</v>
      </c>
      <c r="G178" s="19">
        <v>150</v>
      </c>
      <c r="H178" s="19">
        <v>110</v>
      </c>
      <c r="I178" s="24">
        <v>190</v>
      </c>
      <c r="J178" s="24">
        <v>210</v>
      </c>
      <c r="K178" s="24" t="s">
        <v>352</v>
      </c>
      <c r="L178" s="24">
        <v>160</v>
      </c>
      <c r="M178" s="24">
        <v>150</v>
      </c>
      <c r="N178" s="24">
        <v>140</v>
      </c>
      <c r="O178" s="24">
        <f>VLOOKUP($A178,'År 2024'!$A$2:$G$561,7,FALSE)</f>
        <v>160</v>
      </c>
    </row>
    <row r="179" spans="1:15" s="20" customFormat="1" x14ac:dyDescent="0.2">
      <c r="A179" s="29" t="str">
        <f t="shared" si="2"/>
        <v>2072J01CE02</v>
      </c>
      <c r="B179" s="22" t="s">
        <v>117</v>
      </c>
      <c r="C179" s="22" t="s">
        <v>215</v>
      </c>
      <c r="D179" s="22" t="s">
        <v>3</v>
      </c>
      <c r="E179" s="22" t="s">
        <v>231</v>
      </c>
      <c r="F179" s="24">
        <v>261</v>
      </c>
      <c r="G179" s="19">
        <v>212.25</v>
      </c>
      <c r="H179" s="19">
        <v>165.75</v>
      </c>
      <c r="I179" s="24">
        <v>203.5</v>
      </c>
      <c r="J179" s="24">
        <v>220.75</v>
      </c>
      <c r="K179" s="24">
        <v>60</v>
      </c>
      <c r="L179" s="24">
        <v>40</v>
      </c>
      <c r="M179" s="24">
        <v>150</v>
      </c>
      <c r="N179" s="24">
        <v>290</v>
      </c>
      <c r="O179" s="24">
        <f>VLOOKUP($A179,'År 2024'!$A$2:$G$561,7,FALSE)</f>
        <v>215</v>
      </c>
    </row>
    <row r="180" spans="1:15" s="20" customFormat="1" x14ac:dyDescent="0.2">
      <c r="A180" s="29" t="str">
        <f t="shared" si="2"/>
        <v>2050J01CF05</v>
      </c>
      <c r="B180" s="22" t="s">
        <v>119</v>
      </c>
      <c r="C180" s="22" t="s">
        <v>208</v>
      </c>
      <c r="D180" s="22" t="s">
        <v>12</v>
      </c>
      <c r="E180" s="22" t="s">
        <v>233</v>
      </c>
      <c r="F180" s="24">
        <v>131.5</v>
      </c>
      <c r="G180" s="19">
        <v>96</v>
      </c>
      <c r="H180" s="19">
        <v>171.5</v>
      </c>
      <c r="I180" s="24">
        <v>125</v>
      </c>
      <c r="J180" s="24">
        <v>100</v>
      </c>
      <c r="K180" s="24">
        <v>145</v>
      </c>
      <c r="L180" s="24">
        <v>180</v>
      </c>
      <c r="M180" s="24">
        <v>150</v>
      </c>
      <c r="N180" s="24">
        <v>272.5</v>
      </c>
      <c r="O180" s="24">
        <f>VLOOKUP($A180,'År 2024'!$A$2:$G$561,7,FALSE)</f>
        <v>125</v>
      </c>
    </row>
    <row r="181" spans="1:15" s="20" customFormat="1" x14ac:dyDescent="0.2">
      <c r="A181" s="29" t="str">
        <f t="shared" si="2"/>
        <v>2047J01CA08</v>
      </c>
      <c r="B181" s="22" t="s">
        <v>138</v>
      </c>
      <c r="C181" s="22" t="s">
        <v>206</v>
      </c>
      <c r="D181" s="22" t="s">
        <v>34</v>
      </c>
      <c r="E181" s="22" t="s">
        <v>229</v>
      </c>
      <c r="F181" s="24">
        <v>190</v>
      </c>
      <c r="G181" s="19">
        <v>140</v>
      </c>
      <c r="H181" s="19">
        <v>120</v>
      </c>
      <c r="I181" s="24">
        <v>130</v>
      </c>
      <c r="J181" s="24">
        <v>80</v>
      </c>
      <c r="K181" s="24">
        <v>110</v>
      </c>
      <c r="L181" s="24">
        <v>80</v>
      </c>
      <c r="M181" s="24">
        <v>150</v>
      </c>
      <c r="N181" s="24">
        <v>163.36000000000001</v>
      </c>
      <c r="O181" s="24">
        <f>VLOOKUP($A181,'År 2024'!$A$2:$G$561,7,FALSE)</f>
        <v>113.39</v>
      </c>
    </row>
    <row r="182" spans="1:15" s="20" customFormat="1" x14ac:dyDescent="0.2">
      <c r="A182" s="29" t="str">
        <f t="shared" si="2"/>
        <v>2054J01CA08</v>
      </c>
      <c r="B182" s="22" t="s">
        <v>140</v>
      </c>
      <c r="C182" s="22" t="s">
        <v>211</v>
      </c>
      <c r="D182" s="22" t="s">
        <v>34</v>
      </c>
      <c r="E182" s="22" t="s">
        <v>229</v>
      </c>
      <c r="F182" s="24">
        <v>170</v>
      </c>
      <c r="G182" s="19">
        <v>150</v>
      </c>
      <c r="H182" s="19">
        <v>150</v>
      </c>
      <c r="I182" s="24">
        <v>170</v>
      </c>
      <c r="J182" s="24">
        <v>150</v>
      </c>
      <c r="K182" s="24">
        <v>150</v>
      </c>
      <c r="L182" s="24">
        <v>120</v>
      </c>
      <c r="M182" s="24">
        <v>150</v>
      </c>
      <c r="N182" s="24">
        <v>86.71</v>
      </c>
      <c r="O182" s="24">
        <f>VLOOKUP($A182,'År 2024'!$A$2:$G$561,7,FALSE)</f>
        <v>146.74</v>
      </c>
    </row>
    <row r="183" spans="1:15" s="20" customFormat="1" x14ac:dyDescent="0.2">
      <c r="A183" s="29" t="str">
        <f t="shared" si="2"/>
        <v>2054J01CE01</v>
      </c>
      <c r="B183" s="22" t="s">
        <v>140</v>
      </c>
      <c r="C183" s="22" t="s">
        <v>211</v>
      </c>
      <c r="D183" s="22" t="s">
        <v>76</v>
      </c>
      <c r="E183" s="22" t="s">
        <v>230</v>
      </c>
      <c r="F183" s="24">
        <v>124.95</v>
      </c>
      <c r="G183" s="19">
        <v>133.28</v>
      </c>
      <c r="H183" s="19">
        <v>233.24</v>
      </c>
      <c r="I183" s="24">
        <v>166.6</v>
      </c>
      <c r="J183" s="24">
        <v>166.6</v>
      </c>
      <c r="K183" s="24">
        <v>116.62</v>
      </c>
      <c r="L183" s="24">
        <v>141.61000000000001</v>
      </c>
      <c r="M183" s="24">
        <v>149.94</v>
      </c>
      <c r="N183" s="24">
        <v>183.26</v>
      </c>
      <c r="O183" s="24">
        <f>VLOOKUP($A183,'År 2024'!$A$2:$G$561,7,FALSE)</f>
        <v>191.59</v>
      </c>
    </row>
    <row r="184" spans="1:15" s="20" customFormat="1" x14ac:dyDescent="0.2">
      <c r="A184" s="29" t="str">
        <f t="shared" si="2"/>
        <v>2053J01CA04</v>
      </c>
      <c r="B184" s="22" t="s">
        <v>142</v>
      </c>
      <c r="C184" s="22" t="s">
        <v>210</v>
      </c>
      <c r="D184" s="22" t="s">
        <v>4</v>
      </c>
      <c r="E184" s="22" t="s">
        <v>228</v>
      </c>
      <c r="F184" s="24">
        <v>5.01</v>
      </c>
      <c r="G184" s="19">
        <v>5.01</v>
      </c>
      <c r="H184" s="19">
        <v>6.68</v>
      </c>
      <c r="I184" s="24">
        <v>1.67</v>
      </c>
      <c r="J184" s="24">
        <v>6.68</v>
      </c>
      <c r="K184" s="24">
        <v>44.989999999999988</v>
      </c>
      <c r="L184" s="24">
        <v>133.28</v>
      </c>
      <c r="M184" s="24">
        <v>149.28</v>
      </c>
      <c r="N184" s="24">
        <v>133.28</v>
      </c>
      <c r="O184" s="24">
        <f>VLOOKUP($A184,'År 2024'!$A$2:$G$561,7,FALSE)</f>
        <v>179.1</v>
      </c>
    </row>
    <row r="185" spans="1:15" s="20" customFormat="1" x14ac:dyDescent="0.2">
      <c r="A185" s="29" t="str">
        <f t="shared" si="2"/>
        <v>1015J01XA01</v>
      </c>
      <c r="B185" s="22" t="s">
        <v>105</v>
      </c>
      <c r="C185" s="22" t="s">
        <v>191</v>
      </c>
      <c r="D185" s="22" t="s">
        <v>89</v>
      </c>
      <c r="E185" s="22" t="s">
        <v>256</v>
      </c>
      <c r="F185" s="24">
        <v>174.5</v>
      </c>
      <c r="G185" s="19">
        <v>304.75</v>
      </c>
      <c r="H185" s="19">
        <v>203.75</v>
      </c>
      <c r="I185" s="24">
        <v>254.5</v>
      </c>
      <c r="J185" s="24">
        <v>150.75</v>
      </c>
      <c r="K185" s="24">
        <v>86.25</v>
      </c>
      <c r="L185" s="24">
        <v>141.25</v>
      </c>
      <c r="M185" s="24">
        <v>148.75</v>
      </c>
      <c r="N185" s="24">
        <v>72.5</v>
      </c>
      <c r="O185" s="24">
        <f>VLOOKUP($A185,'År 2024'!$A$2:$G$561,7,FALSE)</f>
        <v>66.25</v>
      </c>
    </row>
    <row r="186" spans="1:15" s="20" customFormat="1" x14ac:dyDescent="0.2">
      <c r="A186" s="29" t="str">
        <f t="shared" si="2"/>
        <v>2049J01EA01</v>
      </c>
      <c r="B186" s="22" t="s">
        <v>125</v>
      </c>
      <c r="C186" s="22" t="s">
        <v>207</v>
      </c>
      <c r="D186" s="22" t="s">
        <v>28</v>
      </c>
      <c r="E186" s="22" t="s">
        <v>246</v>
      </c>
      <c r="F186" s="24">
        <v>24</v>
      </c>
      <c r="G186" s="19">
        <v>32</v>
      </c>
      <c r="H186" s="19">
        <v>32</v>
      </c>
      <c r="I186" s="24">
        <v>32</v>
      </c>
      <c r="J186" s="24">
        <v>88</v>
      </c>
      <c r="K186" s="24">
        <v>61.6</v>
      </c>
      <c r="L186" s="24">
        <v>104</v>
      </c>
      <c r="M186" s="24">
        <v>144</v>
      </c>
      <c r="N186" s="24">
        <v>88</v>
      </c>
      <c r="O186" s="24">
        <f>VLOOKUP($A186,'År 2024'!$A$2:$G$561,7,FALSE)</f>
        <v>88</v>
      </c>
    </row>
    <row r="187" spans="1:15" s="20" customFormat="1" x14ac:dyDescent="0.2">
      <c r="A187" s="29" t="str">
        <f t="shared" si="2"/>
        <v>2050J01CR05</v>
      </c>
      <c r="B187" s="22" t="s">
        <v>119</v>
      </c>
      <c r="C187" s="22" t="s">
        <v>208</v>
      </c>
      <c r="D187" s="22" t="s">
        <v>72</v>
      </c>
      <c r="E187" s="22" t="s">
        <v>235</v>
      </c>
      <c r="F187" s="24">
        <v>105.82</v>
      </c>
      <c r="G187" s="19">
        <v>165.88</v>
      </c>
      <c r="H187" s="19">
        <v>42.9</v>
      </c>
      <c r="I187" s="24">
        <v>154.44</v>
      </c>
      <c r="J187" s="24">
        <v>177.32</v>
      </c>
      <c r="K187" s="24">
        <v>60.06</v>
      </c>
      <c r="L187" s="24">
        <v>143</v>
      </c>
      <c r="M187" s="24">
        <v>143</v>
      </c>
      <c r="N187" s="24">
        <v>217.36</v>
      </c>
      <c r="O187" s="24">
        <f>VLOOKUP($A187,'År 2024'!$A$2:$G$561,7,FALSE)</f>
        <v>122.98</v>
      </c>
    </row>
    <row r="188" spans="1:15" s="20" customFormat="1" x14ac:dyDescent="0.2">
      <c r="A188" s="29" t="str">
        <f t="shared" si="2"/>
        <v>2047J01DD01</v>
      </c>
      <c r="B188" s="22" t="s">
        <v>138</v>
      </c>
      <c r="C188" s="22" t="s">
        <v>206</v>
      </c>
      <c r="D188" s="22" t="s">
        <v>56</v>
      </c>
      <c r="E188" s="22" t="s">
        <v>238</v>
      </c>
      <c r="F188" s="24">
        <v>20</v>
      </c>
      <c r="G188" s="19">
        <v>20</v>
      </c>
      <c r="H188" s="19">
        <v>107.5</v>
      </c>
      <c r="I188" s="24">
        <v>137.5</v>
      </c>
      <c r="J188" s="24">
        <v>152.5</v>
      </c>
      <c r="K188" s="24">
        <v>95</v>
      </c>
      <c r="L188" s="24">
        <v>127.5</v>
      </c>
      <c r="M188" s="24">
        <v>142.5</v>
      </c>
      <c r="N188" s="24">
        <v>152.5</v>
      </c>
      <c r="O188" s="24">
        <f>VLOOKUP($A188,'År 2024'!$A$2:$G$561,7,FALSE)</f>
        <v>140</v>
      </c>
    </row>
    <row r="189" spans="1:15" s="20" customFormat="1" x14ac:dyDescent="0.2">
      <c r="A189" s="29" t="str">
        <f t="shared" si="2"/>
        <v>2050J01CA04</v>
      </c>
      <c r="B189" s="22" t="s">
        <v>119</v>
      </c>
      <c r="C189" s="22" t="s">
        <v>208</v>
      </c>
      <c r="D189" s="22" t="s">
        <v>4</v>
      </c>
      <c r="E189" s="22" t="s">
        <v>228</v>
      </c>
      <c r="F189" s="21">
        <v>27.99</v>
      </c>
      <c r="G189" s="21">
        <v>40</v>
      </c>
      <c r="H189" s="19">
        <v>80</v>
      </c>
      <c r="I189" s="24">
        <v>80</v>
      </c>
      <c r="J189" s="24">
        <v>90</v>
      </c>
      <c r="K189" s="24">
        <v>20</v>
      </c>
      <c r="L189" s="24">
        <v>116.65</v>
      </c>
      <c r="M189" s="24">
        <v>140</v>
      </c>
      <c r="N189" s="24">
        <v>254.69</v>
      </c>
      <c r="O189" s="24"/>
    </row>
    <row r="190" spans="1:15" s="20" customFormat="1" x14ac:dyDescent="0.2">
      <c r="A190" s="29" t="str">
        <f t="shared" si="2"/>
        <v>2061J01DD04</v>
      </c>
      <c r="B190" s="22" t="s">
        <v>171</v>
      </c>
      <c r="C190" s="22" t="s">
        <v>213</v>
      </c>
      <c r="D190" s="22" t="s">
        <v>64</v>
      </c>
      <c r="E190" s="22" t="s">
        <v>240</v>
      </c>
      <c r="F190" s="24">
        <v>20</v>
      </c>
      <c r="G190" s="19">
        <v>10</v>
      </c>
      <c r="H190" s="19">
        <v>30</v>
      </c>
      <c r="I190" s="24">
        <v>20</v>
      </c>
      <c r="J190" s="24">
        <v>10</v>
      </c>
      <c r="K190" s="24">
        <v>20</v>
      </c>
      <c r="L190" s="24">
        <v>60</v>
      </c>
      <c r="M190" s="24">
        <v>140</v>
      </c>
      <c r="N190" s="24">
        <v>30</v>
      </c>
      <c r="O190" s="24">
        <f>VLOOKUP($A190,'År 2024'!$A$2:$G$561,7,FALSE)</f>
        <v>20</v>
      </c>
    </row>
    <row r="191" spans="1:15" s="20" customFormat="1" x14ac:dyDescent="0.2">
      <c r="A191" s="29" t="str">
        <f t="shared" si="2"/>
        <v>2072J01MA02</v>
      </c>
      <c r="B191" s="22" t="s">
        <v>117</v>
      </c>
      <c r="C191" s="22" t="s">
        <v>215</v>
      </c>
      <c r="D191" s="22" t="s">
        <v>14</v>
      </c>
      <c r="E191" s="22" t="s">
        <v>253</v>
      </c>
      <c r="F191" s="24">
        <v>90</v>
      </c>
      <c r="G191" s="19">
        <v>70</v>
      </c>
      <c r="H191" s="19">
        <v>125</v>
      </c>
      <c r="I191" s="24">
        <v>165</v>
      </c>
      <c r="J191" s="24">
        <v>105</v>
      </c>
      <c r="K191" s="24">
        <v>105</v>
      </c>
      <c r="L191" s="24">
        <v>40</v>
      </c>
      <c r="M191" s="24">
        <v>140</v>
      </c>
      <c r="N191" s="24">
        <v>112.5</v>
      </c>
      <c r="O191" s="24">
        <f>VLOOKUP($A191,'År 2024'!$A$2:$G$561,7,FALSE)</f>
        <v>80</v>
      </c>
    </row>
    <row r="192" spans="1:15" s="20" customFormat="1" x14ac:dyDescent="0.2">
      <c r="A192" s="29" t="str">
        <f t="shared" si="2"/>
        <v>7913J01MA02</v>
      </c>
      <c r="B192" s="22" t="s">
        <v>307</v>
      </c>
      <c r="C192" s="22" t="s">
        <v>346</v>
      </c>
      <c r="D192" s="22" t="s">
        <v>14</v>
      </c>
      <c r="E192" s="22" t="s">
        <v>253</v>
      </c>
      <c r="F192" s="21">
        <v>120</v>
      </c>
      <c r="G192" s="21">
        <v>20</v>
      </c>
      <c r="H192" s="21">
        <v>110</v>
      </c>
      <c r="I192" s="21">
        <v>20</v>
      </c>
      <c r="J192" s="21">
        <v>70</v>
      </c>
      <c r="K192" s="21">
        <v>40</v>
      </c>
      <c r="L192" s="24">
        <v>30</v>
      </c>
      <c r="M192" s="24">
        <v>140</v>
      </c>
      <c r="N192" s="24">
        <v>20</v>
      </c>
      <c r="O192" s="24">
        <f>VLOOKUP($A192,'År 2024'!$A$2:$G$561,7,FALSE)</f>
        <v>65</v>
      </c>
    </row>
    <row r="193" spans="1:15" s="20" customFormat="1" x14ac:dyDescent="0.2">
      <c r="A193" s="29" t="str">
        <f t="shared" si="2"/>
        <v>1013J01CA08</v>
      </c>
      <c r="B193" s="22" t="s">
        <v>129</v>
      </c>
      <c r="C193" s="22" t="s">
        <v>202</v>
      </c>
      <c r="D193" s="22" t="s">
        <v>34</v>
      </c>
      <c r="E193" s="22" t="s">
        <v>229</v>
      </c>
      <c r="F193" s="24">
        <v>153.35</v>
      </c>
      <c r="G193" s="19">
        <v>179.99</v>
      </c>
      <c r="H193" s="19">
        <v>199.99</v>
      </c>
      <c r="I193" s="24">
        <v>233.32</v>
      </c>
      <c r="J193" s="24">
        <v>123.33</v>
      </c>
      <c r="K193" s="24">
        <v>180</v>
      </c>
      <c r="L193" s="24">
        <v>190</v>
      </c>
      <c r="M193" s="24">
        <v>140</v>
      </c>
      <c r="N193" s="24">
        <v>156.72999999999999</v>
      </c>
      <c r="O193" s="24">
        <f>VLOOKUP($A193,'År 2024'!$A$2:$G$561,7,FALSE)</f>
        <v>193.43</v>
      </c>
    </row>
    <row r="194" spans="1:15" s="20" customFormat="1" x14ac:dyDescent="0.2">
      <c r="A194" s="29" t="str">
        <f t="shared" si="2"/>
        <v>2040J01DD04</v>
      </c>
      <c r="B194" s="22" t="s">
        <v>167</v>
      </c>
      <c r="C194" s="22" t="s">
        <v>201</v>
      </c>
      <c r="D194" s="22" t="s">
        <v>64</v>
      </c>
      <c r="E194" s="22" t="s">
        <v>240</v>
      </c>
      <c r="F194" s="24" t="s">
        <v>352</v>
      </c>
      <c r="G194" s="19" t="s">
        <v>352</v>
      </c>
      <c r="H194" s="19" t="s">
        <v>352</v>
      </c>
      <c r="I194" s="24">
        <v>25</v>
      </c>
      <c r="J194" s="24">
        <v>90</v>
      </c>
      <c r="K194" s="24">
        <v>50</v>
      </c>
      <c r="L194" s="24">
        <v>60</v>
      </c>
      <c r="M194" s="24">
        <v>135</v>
      </c>
      <c r="N194" s="24">
        <v>40</v>
      </c>
      <c r="O194" s="24">
        <f>VLOOKUP($A194,'År 2024'!$A$2:$G$561,7,FALSE)</f>
        <v>40</v>
      </c>
    </row>
    <row r="195" spans="1:15" s="20" customFormat="1" x14ac:dyDescent="0.2">
      <c r="A195" s="29" t="str">
        <f t="shared" si="2"/>
        <v>2072J01CF05</v>
      </c>
      <c r="B195" s="22" t="s">
        <v>117</v>
      </c>
      <c r="C195" s="22" t="s">
        <v>215</v>
      </c>
      <c r="D195" s="22" t="s">
        <v>12</v>
      </c>
      <c r="E195" s="22" t="s">
        <v>233</v>
      </c>
      <c r="F195" s="24">
        <v>222.13</v>
      </c>
      <c r="G195" s="19">
        <v>124.89</v>
      </c>
      <c r="H195" s="19">
        <v>131.76</v>
      </c>
      <c r="I195" s="24">
        <v>131.26</v>
      </c>
      <c r="J195" s="24">
        <v>140.01</v>
      </c>
      <c r="K195" s="24">
        <v>141.26</v>
      </c>
      <c r="L195" s="24">
        <v>93.759999999999991</v>
      </c>
      <c r="M195" s="24">
        <v>131.26</v>
      </c>
      <c r="N195" s="24">
        <v>181.88</v>
      </c>
      <c r="O195" s="24">
        <f>VLOOKUP($A195,'År 2024'!$A$2:$G$561,7,FALSE)</f>
        <v>193.76</v>
      </c>
    </row>
    <row r="196" spans="1:15" s="20" customFormat="1" x14ac:dyDescent="0.2">
      <c r="A196" s="29" t="str">
        <f t="shared" ref="A196:A259" si="3">B196&amp;D196</f>
        <v>1011J01FA01</v>
      </c>
      <c r="B196" s="22" t="s">
        <v>111</v>
      </c>
      <c r="C196" s="22" t="s">
        <v>190</v>
      </c>
      <c r="D196" s="22" t="s">
        <v>10</v>
      </c>
      <c r="E196" s="22" t="s">
        <v>248</v>
      </c>
      <c r="F196" s="24">
        <v>120</v>
      </c>
      <c r="G196" s="19">
        <v>167</v>
      </c>
      <c r="H196" s="19">
        <v>116</v>
      </c>
      <c r="I196" s="24">
        <v>138</v>
      </c>
      <c r="J196" s="24">
        <v>120</v>
      </c>
      <c r="K196" s="24">
        <v>100</v>
      </c>
      <c r="L196" s="24">
        <v>118</v>
      </c>
      <c r="M196" s="24">
        <v>131</v>
      </c>
      <c r="N196" s="24">
        <v>153</v>
      </c>
      <c r="O196" s="24">
        <f>VLOOKUP($A196,'År 2024'!$A$2:$G$561,7,FALSE)</f>
        <v>154</v>
      </c>
    </row>
    <row r="197" spans="1:15" s="20" customFormat="1" x14ac:dyDescent="0.2">
      <c r="A197" s="29" t="str">
        <f t="shared" si="3"/>
        <v>2066J01DH02</v>
      </c>
      <c r="B197" s="22" t="s">
        <v>103</v>
      </c>
      <c r="C197" s="22" t="s">
        <v>214</v>
      </c>
      <c r="D197" s="22" t="s">
        <v>70</v>
      </c>
      <c r="E197" s="22" t="s">
        <v>243</v>
      </c>
      <c r="F197" s="24">
        <v>238.12</v>
      </c>
      <c r="G197" s="19">
        <v>186.51</v>
      </c>
      <c r="H197" s="19">
        <v>163.19999999999999</v>
      </c>
      <c r="I197" s="24">
        <v>168.19</v>
      </c>
      <c r="J197" s="24">
        <v>123.23</v>
      </c>
      <c r="K197" s="24">
        <v>93.25</v>
      </c>
      <c r="L197" s="24">
        <v>133.19999999999999</v>
      </c>
      <c r="M197" s="24">
        <v>129.87</v>
      </c>
      <c r="N197" s="24">
        <v>313.02000000000021</v>
      </c>
      <c r="O197" s="24">
        <f>VLOOKUP($A197,'År 2024'!$A$2:$G$561,7,FALSE)</f>
        <v>216.4499999999999</v>
      </c>
    </row>
    <row r="198" spans="1:15" s="20" customFormat="1" x14ac:dyDescent="0.2">
      <c r="A198" s="29" t="str">
        <f t="shared" si="3"/>
        <v>2053J01CE02</v>
      </c>
      <c r="B198" s="22" t="s">
        <v>142</v>
      </c>
      <c r="C198" s="22" t="s">
        <v>210</v>
      </c>
      <c r="D198" s="22" t="s">
        <v>3</v>
      </c>
      <c r="E198" s="22" t="s">
        <v>231</v>
      </c>
      <c r="F198" s="24">
        <v>39.5</v>
      </c>
      <c r="G198" s="19">
        <v>14.5</v>
      </c>
      <c r="H198" s="19">
        <v>44.25</v>
      </c>
      <c r="I198" s="24">
        <v>27.5</v>
      </c>
      <c r="J198" s="24">
        <v>8.75</v>
      </c>
      <c r="K198" s="24">
        <v>54.75</v>
      </c>
      <c r="L198" s="24">
        <v>100</v>
      </c>
      <c r="M198" s="24">
        <v>129</v>
      </c>
      <c r="N198" s="24">
        <v>178</v>
      </c>
      <c r="O198" s="24">
        <f>VLOOKUP($A198,'År 2024'!$A$2:$G$561,7,FALSE)</f>
        <v>182.5</v>
      </c>
    </row>
    <row r="199" spans="1:15" s="20" customFormat="1" x14ac:dyDescent="0.2">
      <c r="A199" s="29" t="str">
        <f t="shared" si="3"/>
        <v>2066J01MA12</v>
      </c>
      <c r="B199" s="22" t="s">
        <v>103</v>
      </c>
      <c r="C199" s="22" t="s">
        <v>214</v>
      </c>
      <c r="D199" s="22" t="s">
        <v>40</v>
      </c>
      <c r="E199" s="22" t="s">
        <v>254</v>
      </c>
      <c r="F199" s="24">
        <v>184</v>
      </c>
      <c r="G199" s="19">
        <v>284</v>
      </c>
      <c r="H199" s="19">
        <v>155</v>
      </c>
      <c r="I199" s="24">
        <v>335</v>
      </c>
      <c r="J199" s="24">
        <v>166</v>
      </c>
      <c r="K199" s="24">
        <v>96</v>
      </c>
      <c r="L199" s="24">
        <v>38</v>
      </c>
      <c r="M199" s="24">
        <v>125</v>
      </c>
      <c r="N199" s="24">
        <v>131</v>
      </c>
      <c r="O199" s="24">
        <f>VLOOKUP($A199,'År 2024'!$A$2:$G$561,7,FALSE)</f>
        <v>127</v>
      </c>
    </row>
    <row r="200" spans="1:15" s="20" customFormat="1" x14ac:dyDescent="0.2">
      <c r="A200" s="29" t="str">
        <f t="shared" si="3"/>
        <v>1006J01CE01</v>
      </c>
      <c r="B200" s="22" t="s">
        <v>188</v>
      </c>
      <c r="C200" s="22" t="s">
        <v>189</v>
      </c>
      <c r="D200" s="22" t="s">
        <v>76</v>
      </c>
      <c r="E200" s="22" t="s">
        <v>230</v>
      </c>
      <c r="F200" s="24">
        <v>126.61</v>
      </c>
      <c r="G200" s="19">
        <v>134.94999999999999</v>
      </c>
      <c r="H200" s="19">
        <v>228.24</v>
      </c>
      <c r="I200" s="24">
        <v>126.64</v>
      </c>
      <c r="J200" s="24">
        <v>188.3</v>
      </c>
      <c r="K200" s="24">
        <v>233.26</v>
      </c>
      <c r="L200" s="24">
        <v>173.96</v>
      </c>
      <c r="M200" s="24">
        <v>124.96</v>
      </c>
      <c r="N200" s="24">
        <v>179.43</v>
      </c>
      <c r="O200" s="24">
        <f>VLOOKUP($A200,'År 2024'!$A$2:$G$561,7,FALSE)</f>
        <v>194.41</v>
      </c>
    </row>
    <row r="201" spans="1:15" s="20" customFormat="1" x14ac:dyDescent="0.2">
      <c r="A201" s="29" t="str">
        <f t="shared" si="3"/>
        <v>1006J01MA14</v>
      </c>
      <c r="B201" s="22" t="s">
        <v>188</v>
      </c>
      <c r="C201" s="22" t="s">
        <v>189</v>
      </c>
      <c r="D201" s="22" t="s">
        <v>52</v>
      </c>
      <c r="E201" s="22" t="s">
        <v>255</v>
      </c>
      <c r="F201" s="24">
        <v>70</v>
      </c>
      <c r="G201" s="19">
        <v>100</v>
      </c>
      <c r="H201" s="19">
        <v>110</v>
      </c>
      <c r="I201" s="24">
        <v>100</v>
      </c>
      <c r="J201" s="24">
        <v>140</v>
      </c>
      <c r="K201" s="24">
        <v>120</v>
      </c>
      <c r="L201" s="24">
        <v>280</v>
      </c>
      <c r="M201" s="24">
        <v>124</v>
      </c>
      <c r="N201" s="24">
        <v>250</v>
      </c>
      <c r="O201" s="24">
        <f>VLOOKUP($A201,'År 2024'!$A$2:$G$561,7,FALSE)</f>
        <v>102</v>
      </c>
    </row>
    <row r="202" spans="1:15" s="20" customFormat="1" x14ac:dyDescent="0.2">
      <c r="A202" s="29" t="str">
        <f t="shared" si="3"/>
        <v>3018J01CF05</v>
      </c>
      <c r="B202" s="22" t="s">
        <v>278</v>
      </c>
      <c r="C202" s="22" t="s">
        <v>320</v>
      </c>
      <c r="D202" s="22" t="s">
        <v>12</v>
      </c>
      <c r="E202" s="22" t="s">
        <v>233</v>
      </c>
      <c r="F202" s="24">
        <v>196.9</v>
      </c>
      <c r="G202" s="19">
        <v>245.64</v>
      </c>
      <c r="H202" s="19">
        <v>307.52</v>
      </c>
      <c r="I202" s="24">
        <v>346.9</v>
      </c>
      <c r="J202" s="24">
        <v>296.26</v>
      </c>
      <c r="K202" s="24">
        <v>305.64</v>
      </c>
      <c r="L202" s="24">
        <v>155.63999999999999</v>
      </c>
      <c r="M202" s="24">
        <v>120.02</v>
      </c>
      <c r="N202" s="24">
        <v>131.26</v>
      </c>
      <c r="O202" s="24">
        <f>VLOOKUP($A202,'År 2024'!$A$2:$G$561,7,FALSE)</f>
        <v>171</v>
      </c>
    </row>
    <row r="203" spans="1:15" s="20" customFormat="1" x14ac:dyDescent="0.2">
      <c r="A203" s="29" t="str">
        <f t="shared" si="3"/>
        <v>2072J01CA08</v>
      </c>
      <c r="B203" s="22" t="s">
        <v>117</v>
      </c>
      <c r="C203" s="22" t="s">
        <v>215</v>
      </c>
      <c r="D203" s="22" t="s">
        <v>34</v>
      </c>
      <c r="E203" s="22" t="s">
        <v>229</v>
      </c>
      <c r="F203" s="24">
        <v>90</v>
      </c>
      <c r="G203" s="19">
        <v>50</v>
      </c>
      <c r="H203" s="19">
        <v>80</v>
      </c>
      <c r="I203" s="24">
        <v>80</v>
      </c>
      <c r="J203" s="24">
        <v>100</v>
      </c>
      <c r="K203" s="24">
        <v>120</v>
      </c>
      <c r="L203" s="24">
        <v>80</v>
      </c>
      <c r="M203" s="24">
        <v>120</v>
      </c>
      <c r="N203" s="24">
        <v>126.72</v>
      </c>
      <c r="O203" s="24">
        <f>VLOOKUP($A203,'År 2024'!$A$2:$G$561,7,FALSE)</f>
        <v>120.06</v>
      </c>
    </row>
    <row r="204" spans="1:15" s="20" customFormat="1" x14ac:dyDescent="0.2">
      <c r="A204" s="29" t="str">
        <f t="shared" si="3"/>
        <v>2049J01DH02</v>
      </c>
      <c r="B204" s="22" t="s">
        <v>125</v>
      </c>
      <c r="C204" s="22" t="s">
        <v>207</v>
      </c>
      <c r="D204" s="22" t="s">
        <v>70</v>
      </c>
      <c r="E204" s="22" t="s">
        <v>243</v>
      </c>
      <c r="F204" s="24">
        <v>81.589999999999989</v>
      </c>
      <c r="G204" s="19">
        <v>113.22</v>
      </c>
      <c r="H204" s="19">
        <v>136.53</v>
      </c>
      <c r="I204" s="24">
        <v>119.88</v>
      </c>
      <c r="J204" s="24">
        <v>256.41000000000003</v>
      </c>
      <c r="K204" s="24">
        <v>143.19</v>
      </c>
      <c r="L204" s="24">
        <v>156.51</v>
      </c>
      <c r="M204" s="24">
        <v>119.88</v>
      </c>
      <c r="N204" s="24">
        <v>193.1399999999999</v>
      </c>
      <c r="O204" s="24">
        <f>VLOOKUP($A204,'År 2024'!$A$2:$G$561,7,FALSE)</f>
        <v>183.14999999999989</v>
      </c>
    </row>
    <row r="205" spans="1:15" s="20" customFormat="1" x14ac:dyDescent="0.2">
      <c r="A205" s="29" t="str">
        <f t="shared" si="3"/>
        <v>1024J01DD01</v>
      </c>
      <c r="B205" s="22" t="s">
        <v>101</v>
      </c>
      <c r="C205" s="22" t="s">
        <v>198</v>
      </c>
      <c r="D205" s="22" t="s">
        <v>56</v>
      </c>
      <c r="E205" s="22" t="s">
        <v>238</v>
      </c>
      <c r="F205" s="24">
        <v>130</v>
      </c>
      <c r="G205" s="19">
        <v>125</v>
      </c>
      <c r="H205" s="19">
        <v>300</v>
      </c>
      <c r="I205" s="24">
        <v>145</v>
      </c>
      <c r="J205" s="24">
        <v>152.5</v>
      </c>
      <c r="K205" s="24">
        <v>157.5</v>
      </c>
      <c r="L205" s="24">
        <v>122.5</v>
      </c>
      <c r="M205" s="24">
        <v>117.5</v>
      </c>
      <c r="N205" s="24">
        <v>75</v>
      </c>
      <c r="O205" s="24">
        <f>VLOOKUP($A205,'År 2024'!$A$2:$G$561,7,FALSE)</f>
        <v>100</v>
      </c>
    </row>
    <row r="206" spans="1:15" s="20" customFormat="1" x14ac:dyDescent="0.2">
      <c r="A206" s="29" t="str">
        <f t="shared" si="3"/>
        <v>1006J01XD01</v>
      </c>
      <c r="B206" s="22" t="s">
        <v>188</v>
      </c>
      <c r="C206" s="22" t="s">
        <v>189</v>
      </c>
      <c r="D206" s="22" t="s">
        <v>127</v>
      </c>
      <c r="E206" s="22" t="s">
        <v>258</v>
      </c>
      <c r="F206" s="24">
        <v>20.010000000000002</v>
      </c>
      <c r="G206" s="19">
        <v>13.34</v>
      </c>
      <c r="H206" s="19">
        <v>80.03</v>
      </c>
      <c r="I206" s="24">
        <v>23.34</v>
      </c>
      <c r="J206" s="24">
        <v>23.34</v>
      </c>
      <c r="K206" s="24">
        <v>60.03</v>
      </c>
      <c r="L206" s="24">
        <v>76.699999999999989</v>
      </c>
      <c r="M206" s="24">
        <v>113.38</v>
      </c>
      <c r="N206" s="24">
        <v>93.37</v>
      </c>
      <c r="O206" s="24">
        <f>VLOOKUP($A206,'År 2024'!$A$2:$G$561,7,FALSE)</f>
        <v>53.35</v>
      </c>
    </row>
    <row r="207" spans="1:15" s="20" customFormat="1" x14ac:dyDescent="0.2">
      <c r="A207" s="29" t="str">
        <f t="shared" si="3"/>
        <v>2061J01MA02</v>
      </c>
      <c r="B207" s="22" t="s">
        <v>171</v>
      </c>
      <c r="C207" s="22" t="s">
        <v>213</v>
      </c>
      <c r="D207" s="22" t="s">
        <v>14</v>
      </c>
      <c r="E207" s="22" t="s">
        <v>253</v>
      </c>
      <c r="F207" s="24">
        <v>45</v>
      </c>
      <c r="G207" s="19">
        <v>125</v>
      </c>
      <c r="H207" s="19">
        <v>15</v>
      </c>
      <c r="I207" s="24">
        <v>7.5</v>
      </c>
      <c r="J207" s="24">
        <v>5</v>
      </c>
      <c r="K207" s="24" t="s">
        <v>352</v>
      </c>
      <c r="L207" s="24">
        <v>370</v>
      </c>
      <c r="M207" s="24">
        <v>112.5</v>
      </c>
      <c r="N207" s="24">
        <v>15</v>
      </c>
      <c r="O207" s="24"/>
    </row>
    <row r="208" spans="1:15" s="20" customFormat="1" x14ac:dyDescent="0.2">
      <c r="A208" s="29" t="str">
        <f t="shared" si="3"/>
        <v>7012J01CA04</v>
      </c>
      <c r="B208" s="22" t="s">
        <v>294</v>
      </c>
      <c r="C208" s="22" t="s">
        <v>334</v>
      </c>
      <c r="D208" s="22" t="s">
        <v>4</v>
      </c>
      <c r="E208" s="22" t="s">
        <v>228</v>
      </c>
      <c r="F208" s="21">
        <v>314.61999999999989</v>
      </c>
      <c r="G208" s="21">
        <v>345.21</v>
      </c>
      <c r="H208" s="21">
        <v>383.2</v>
      </c>
      <c r="I208" s="21">
        <v>326.55</v>
      </c>
      <c r="J208" s="21">
        <v>270.57</v>
      </c>
      <c r="K208" s="21">
        <v>186.6</v>
      </c>
      <c r="L208" s="24">
        <v>223.92</v>
      </c>
      <c r="M208" s="24">
        <v>111.34</v>
      </c>
      <c r="N208" s="24">
        <v>138.02000000000001</v>
      </c>
      <c r="O208" s="24">
        <f>VLOOKUP($A208,'År 2024'!$A$2:$G$561,7,FALSE)</f>
        <v>80</v>
      </c>
    </row>
    <row r="209" spans="1:15" s="20" customFormat="1" x14ac:dyDescent="0.2">
      <c r="A209" s="29" t="str">
        <f t="shared" si="3"/>
        <v>3018J01MA02</v>
      </c>
      <c r="B209" s="22" t="s">
        <v>278</v>
      </c>
      <c r="C209" s="22" t="s">
        <v>320</v>
      </c>
      <c r="D209" s="22" t="s">
        <v>14</v>
      </c>
      <c r="E209" s="22" t="s">
        <v>253</v>
      </c>
      <c r="F209" s="24">
        <v>85</v>
      </c>
      <c r="G209" s="19">
        <v>105</v>
      </c>
      <c r="H209" s="19">
        <v>70</v>
      </c>
      <c r="I209" s="24">
        <v>75</v>
      </c>
      <c r="J209" s="24">
        <v>75</v>
      </c>
      <c r="K209" s="24">
        <v>116</v>
      </c>
      <c r="L209" s="24">
        <v>35</v>
      </c>
      <c r="M209" s="24">
        <v>110</v>
      </c>
      <c r="N209" s="24">
        <v>40</v>
      </c>
      <c r="O209" s="24">
        <f>VLOOKUP($A209,'År 2024'!$A$2:$G$561,7,FALSE)</f>
        <v>40</v>
      </c>
    </row>
    <row r="210" spans="1:15" s="20" customFormat="1" x14ac:dyDescent="0.2">
      <c r="A210" s="29" t="str">
        <f t="shared" si="3"/>
        <v>1019J01XA01</v>
      </c>
      <c r="B210" s="22" t="s">
        <v>109</v>
      </c>
      <c r="C210" s="22" t="s">
        <v>195</v>
      </c>
      <c r="D210" s="22" t="s">
        <v>89</v>
      </c>
      <c r="E210" s="22" t="s">
        <v>256</v>
      </c>
      <c r="F210" s="24">
        <v>170.5</v>
      </c>
      <c r="G210" s="19">
        <v>131.5</v>
      </c>
      <c r="H210" s="19">
        <v>254</v>
      </c>
      <c r="I210" s="24">
        <v>149.25</v>
      </c>
      <c r="J210" s="24">
        <v>235.5</v>
      </c>
      <c r="K210" s="24">
        <v>147.75</v>
      </c>
      <c r="L210" s="24">
        <v>252.5</v>
      </c>
      <c r="M210" s="24">
        <v>110</v>
      </c>
      <c r="N210" s="24">
        <v>210</v>
      </c>
      <c r="O210" s="24">
        <f>VLOOKUP($A210,'År 2024'!$A$2:$G$561,7,FALSE)</f>
        <v>117.5</v>
      </c>
    </row>
    <row r="211" spans="1:15" s="20" customFormat="1" x14ac:dyDescent="0.2">
      <c r="A211" s="29" t="str">
        <f t="shared" si="3"/>
        <v>2049J01CR02</v>
      </c>
      <c r="B211" s="22" t="s">
        <v>125</v>
      </c>
      <c r="C211" s="22" t="s">
        <v>207</v>
      </c>
      <c r="D211" s="22" t="s">
        <v>16</v>
      </c>
      <c r="E211" s="22" t="s">
        <v>234</v>
      </c>
      <c r="F211" s="24">
        <v>23.34</v>
      </c>
      <c r="G211" s="19">
        <v>35.01</v>
      </c>
      <c r="H211" s="19">
        <v>23.34</v>
      </c>
      <c r="I211" s="24">
        <v>56.02</v>
      </c>
      <c r="J211" s="24">
        <v>46.68</v>
      </c>
      <c r="K211" s="24">
        <v>23.34</v>
      </c>
      <c r="L211" s="24"/>
      <c r="M211" s="24">
        <v>109.7</v>
      </c>
      <c r="N211" s="24">
        <v>123.36</v>
      </c>
      <c r="O211" s="24">
        <f>VLOOKUP($A211,'År 2024'!$A$2:$G$561,7,FALSE)</f>
        <v>116.7</v>
      </c>
    </row>
    <row r="212" spans="1:15" s="20" customFormat="1" x14ac:dyDescent="0.2">
      <c r="A212" s="29" t="str">
        <f t="shared" si="3"/>
        <v>1011J01FF01</v>
      </c>
      <c r="B212" s="22" t="s">
        <v>111</v>
      </c>
      <c r="C212" s="22" t="s">
        <v>190</v>
      </c>
      <c r="D212" s="22" t="s">
        <v>6</v>
      </c>
      <c r="E212" s="22" t="s">
        <v>251</v>
      </c>
      <c r="F212" s="24">
        <v>213.11999999999989</v>
      </c>
      <c r="G212" s="19">
        <v>104.9</v>
      </c>
      <c r="H212" s="19">
        <v>186.48</v>
      </c>
      <c r="I212" s="24">
        <v>199.8</v>
      </c>
      <c r="J212" s="24">
        <v>113.22</v>
      </c>
      <c r="K212" s="24">
        <v>129.87</v>
      </c>
      <c r="L212" s="24">
        <v>106.56</v>
      </c>
      <c r="M212" s="24">
        <v>106.56</v>
      </c>
      <c r="N212" s="24">
        <v>131.85000000000011</v>
      </c>
      <c r="O212" s="24">
        <f>VLOOKUP($A212,'År 2024'!$A$2:$G$561,7,FALSE)</f>
        <v>126.92</v>
      </c>
    </row>
    <row r="213" spans="1:15" s="20" customFormat="1" x14ac:dyDescent="0.2">
      <c r="A213" s="29" t="str">
        <f t="shared" si="3"/>
        <v>1025J01CF05</v>
      </c>
      <c r="B213" s="22" t="s">
        <v>271</v>
      </c>
      <c r="C213" s="22" t="s">
        <v>313</v>
      </c>
      <c r="D213" s="22" t="s">
        <v>12</v>
      </c>
      <c r="E213" s="22" t="s">
        <v>233</v>
      </c>
      <c r="F213" s="24">
        <v>101.25</v>
      </c>
      <c r="G213" s="19">
        <v>56.25</v>
      </c>
      <c r="H213" s="19">
        <v>187.5</v>
      </c>
      <c r="I213" s="24">
        <v>108.75</v>
      </c>
      <c r="J213" s="24">
        <v>56.25</v>
      </c>
      <c r="K213" s="24">
        <v>56.25</v>
      </c>
      <c r="L213" s="24">
        <v>30</v>
      </c>
      <c r="M213" s="24">
        <v>105</v>
      </c>
      <c r="N213" s="24">
        <v>45</v>
      </c>
      <c r="O213" s="24">
        <f>VLOOKUP($A213,'År 2024'!$A$2:$G$561,7,FALSE)</f>
        <v>87</v>
      </c>
    </row>
    <row r="214" spans="1:15" s="20" customFormat="1" x14ac:dyDescent="0.2">
      <c r="A214" s="29" t="str">
        <f t="shared" si="3"/>
        <v>2040J01EE01</v>
      </c>
      <c r="B214" s="22" t="s">
        <v>167</v>
      </c>
      <c r="C214" s="22" t="s">
        <v>201</v>
      </c>
      <c r="D214" s="22" t="s">
        <v>26</v>
      </c>
      <c r="E214" s="22" t="s">
        <v>247</v>
      </c>
      <c r="F214" s="24" t="s">
        <v>352</v>
      </c>
      <c r="G214" s="19" t="s">
        <v>352</v>
      </c>
      <c r="H214" s="19">
        <v>50</v>
      </c>
      <c r="I214" s="24">
        <v>55</v>
      </c>
      <c r="J214" s="24">
        <v>47.5</v>
      </c>
      <c r="K214" s="24">
        <v>50</v>
      </c>
      <c r="L214" s="24">
        <v>232.5</v>
      </c>
      <c r="M214" s="24">
        <v>105</v>
      </c>
      <c r="N214" s="24">
        <v>117.5</v>
      </c>
      <c r="O214" s="24">
        <f>VLOOKUP($A214,'År 2024'!$A$2:$G$561,7,FALSE)</f>
        <v>132.5</v>
      </c>
    </row>
    <row r="215" spans="1:15" s="20" customFormat="1" x14ac:dyDescent="0.2">
      <c r="A215" s="29" t="str">
        <f t="shared" si="3"/>
        <v>1006J01FA10</v>
      </c>
      <c r="B215" s="22" t="s">
        <v>188</v>
      </c>
      <c r="C215" s="22" t="s">
        <v>189</v>
      </c>
      <c r="D215" s="22" t="s">
        <v>46</v>
      </c>
      <c r="E215" s="22" t="s">
        <v>250</v>
      </c>
      <c r="F215" s="24">
        <v>65</v>
      </c>
      <c r="G215" s="19">
        <v>20</v>
      </c>
      <c r="H215" s="19">
        <v>115</v>
      </c>
      <c r="I215" s="24">
        <v>65</v>
      </c>
      <c r="J215" s="24">
        <v>75</v>
      </c>
      <c r="K215" s="24">
        <v>80</v>
      </c>
      <c r="L215" s="24">
        <v>15</v>
      </c>
      <c r="M215" s="24">
        <v>104</v>
      </c>
      <c r="N215" s="24">
        <v>115</v>
      </c>
      <c r="O215" s="24">
        <f>VLOOKUP($A215,'År 2024'!$A$2:$G$561,7,FALSE)</f>
        <v>156</v>
      </c>
    </row>
    <row r="216" spans="1:15" s="20" customFormat="1" x14ac:dyDescent="0.2">
      <c r="A216" s="29" t="str">
        <f t="shared" si="3"/>
        <v>1011J01CE01</v>
      </c>
      <c r="B216" s="22" t="s">
        <v>111</v>
      </c>
      <c r="C216" s="22" t="s">
        <v>190</v>
      </c>
      <c r="D216" s="22" t="s">
        <v>76</v>
      </c>
      <c r="E216" s="22" t="s">
        <v>230</v>
      </c>
      <c r="F216" s="24">
        <v>141.61000000000001</v>
      </c>
      <c r="G216" s="19">
        <v>229.9</v>
      </c>
      <c r="H216" s="19">
        <v>183.26</v>
      </c>
      <c r="I216" s="24">
        <v>163.83000000000001</v>
      </c>
      <c r="J216" s="24">
        <v>158.27000000000001</v>
      </c>
      <c r="K216" s="24">
        <v>138.84</v>
      </c>
      <c r="L216" s="24">
        <v>99.96</v>
      </c>
      <c r="M216" s="24">
        <v>102.74</v>
      </c>
      <c r="N216" s="24">
        <v>170.49</v>
      </c>
      <c r="O216" s="24">
        <f>VLOOKUP($A216,'År 2024'!$A$2:$G$561,7,FALSE)</f>
        <v>199.92</v>
      </c>
    </row>
    <row r="217" spans="1:15" s="20" customFormat="1" x14ac:dyDescent="0.2">
      <c r="A217" s="29" t="str">
        <f t="shared" si="3"/>
        <v>1006J01XA01</v>
      </c>
      <c r="B217" s="22" t="s">
        <v>188</v>
      </c>
      <c r="C217" s="22" t="s">
        <v>189</v>
      </c>
      <c r="D217" s="22" t="s">
        <v>89</v>
      </c>
      <c r="E217" s="22" t="s">
        <v>256</v>
      </c>
      <c r="F217" s="24">
        <v>21</v>
      </c>
      <c r="G217" s="19">
        <v>119.5</v>
      </c>
      <c r="H217" s="19">
        <v>127.5</v>
      </c>
      <c r="I217" s="24">
        <v>34</v>
      </c>
      <c r="J217" s="24">
        <v>123</v>
      </c>
      <c r="K217" s="24">
        <v>82</v>
      </c>
      <c r="L217" s="24">
        <v>113.75</v>
      </c>
      <c r="M217" s="24">
        <v>102.5</v>
      </c>
      <c r="N217" s="24">
        <v>156.25</v>
      </c>
      <c r="O217" s="24">
        <f>VLOOKUP($A217,'År 2024'!$A$2:$G$561,7,FALSE)</f>
        <v>76.25</v>
      </c>
    </row>
    <row r="218" spans="1:15" s="20" customFormat="1" x14ac:dyDescent="0.2">
      <c r="A218" s="29" t="str">
        <f t="shared" si="3"/>
        <v>2037J01DH02</v>
      </c>
      <c r="B218" s="22" t="s">
        <v>136</v>
      </c>
      <c r="C218" s="22" t="s">
        <v>200</v>
      </c>
      <c r="D218" s="22" t="s">
        <v>70</v>
      </c>
      <c r="E218" s="22" t="s">
        <v>243</v>
      </c>
      <c r="F218" s="24">
        <v>79.95</v>
      </c>
      <c r="G218" s="19">
        <v>61.61999999999999</v>
      </c>
      <c r="H218" s="19">
        <v>109.91</v>
      </c>
      <c r="I218" s="24">
        <v>108.25</v>
      </c>
      <c r="J218" s="24">
        <v>116.57</v>
      </c>
      <c r="K218" s="24">
        <v>111.57</v>
      </c>
      <c r="L218" s="24">
        <v>153.19</v>
      </c>
      <c r="M218" s="24">
        <v>101.58</v>
      </c>
      <c r="N218" s="24">
        <v>173.19000000000011</v>
      </c>
      <c r="O218" s="24">
        <f>VLOOKUP($A218,'År 2024'!$A$2:$G$561,7,FALSE)</f>
        <v>138.21</v>
      </c>
    </row>
    <row r="219" spans="1:15" s="20" customFormat="1" x14ac:dyDescent="0.2">
      <c r="A219" s="29" t="str">
        <f t="shared" si="3"/>
        <v>2055J01CF05</v>
      </c>
      <c r="B219" s="22" t="s">
        <v>272</v>
      </c>
      <c r="C219" s="22" t="s">
        <v>314</v>
      </c>
      <c r="D219" s="22" t="s">
        <v>12</v>
      </c>
      <c r="E219" s="22" t="s">
        <v>233</v>
      </c>
      <c r="F219" s="24">
        <v>11.25</v>
      </c>
      <c r="G219" s="19">
        <v>147</v>
      </c>
      <c r="H219" s="19">
        <v>111</v>
      </c>
      <c r="I219" s="24">
        <v>89.25</v>
      </c>
      <c r="J219" s="24">
        <v>30</v>
      </c>
      <c r="K219" s="24">
        <v>45</v>
      </c>
      <c r="L219" s="24">
        <v>25</v>
      </c>
      <c r="M219" s="24">
        <v>100.5</v>
      </c>
      <c r="N219" s="24">
        <v>55</v>
      </c>
      <c r="O219" s="24">
        <f>VLOOKUP($A219,'År 2024'!$A$2:$G$561,7,FALSE)</f>
        <v>73.75</v>
      </c>
    </row>
    <row r="220" spans="1:15" s="20" customFormat="1" x14ac:dyDescent="0.2">
      <c r="A220" s="29" t="str">
        <f t="shared" si="3"/>
        <v>2049J01AA02</v>
      </c>
      <c r="B220" s="22" t="s">
        <v>125</v>
      </c>
      <c r="C220" s="22" t="s">
        <v>207</v>
      </c>
      <c r="D220" s="22" t="s">
        <v>8</v>
      </c>
      <c r="E220" s="22" t="s">
        <v>225</v>
      </c>
      <c r="F220" s="24">
        <v>300</v>
      </c>
      <c r="G220" s="19">
        <v>120</v>
      </c>
      <c r="H220" s="19">
        <v>100</v>
      </c>
      <c r="I220" s="24">
        <v>100</v>
      </c>
      <c r="J220" s="24">
        <v>100</v>
      </c>
      <c r="K220" s="24">
        <v>100</v>
      </c>
      <c r="L220" s="24">
        <v>100</v>
      </c>
      <c r="M220" s="24">
        <v>100</v>
      </c>
      <c r="N220" s="24">
        <v>100</v>
      </c>
      <c r="O220" s="24">
        <f>VLOOKUP($A220,'År 2024'!$A$2:$G$561,7,FALSE)</f>
        <v>100</v>
      </c>
    </row>
    <row r="221" spans="1:15" s="20" customFormat="1" x14ac:dyDescent="0.2">
      <c r="A221" s="29" t="str">
        <f t="shared" si="3"/>
        <v>2050J01AA02</v>
      </c>
      <c r="B221" s="22" t="s">
        <v>119</v>
      </c>
      <c r="C221" s="22" t="s">
        <v>208</v>
      </c>
      <c r="D221" s="22" t="s">
        <v>8</v>
      </c>
      <c r="E221" s="22" t="s">
        <v>225</v>
      </c>
      <c r="F221" s="24">
        <v>200</v>
      </c>
      <c r="G221" s="19">
        <v>100</v>
      </c>
      <c r="H221" s="19">
        <v>100</v>
      </c>
      <c r="I221" s="24" t="s">
        <v>352</v>
      </c>
      <c r="J221" s="24">
        <v>100</v>
      </c>
      <c r="K221" s="24">
        <v>100</v>
      </c>
      <c r="L221" s="24">
        <v>100</v>
      </c>
      <c r="M221" s="24">
        <v>100</v>
      </c>
      <c r="N221" s="24">
        <v>100</v>
      </c>
      <c r="O221" s="24"/>
    </row>
    <row r="222" spans="1:15" s="20" customFormat="1" x14ac:dyDescent="0.2">
      <c r="A222" s="29" t="str">
        <f t="shared" si="3"/>
        <v>3003J01AA02</v>
      </c>
      <c r="B222" s="22" t="s">
        <v>274</v>
      </c>
      <c r="C222" s="22" t="s">
        <v>316</v>
      </c>
      <c r="D222" s="22" t="s">
        <v>8</v>
      </c>
      <c r="E222" s="22" t="s">
        <v>225</v>
      </c>
      <c r="F222" s="24">
        <v>100</v>
      </c>
      <c r="G222" s="19" t="s">
        <v>352</v>
      </c>
      <c r="H222" s="19">
        <v>100</v>
      </c>
      <c r="I222" s="24" t="s">
        <v>352</v>
      </c>
      <c r="J222" s="24">
        <v>200</v>
      </c>
      <c r="K222" s="24" t="s">
        <v>352</v>
      </c>
      <c r="L222" s="24"/>
      <c r="M222" s="24">
        <v>100</v>
      </c>
      <c r="N222" s="24"/>
      <c r="O222" s="24"/>
    </row>
    <row r="223" spans="1:15" s="20" customFormat="1" x14ac:dyDescent="0.2">
      <c r="A223" s="29" t="str">
        <f t="shared" si="3"/>
        <v>3035J01AA02</v>
      </c>
      <c r="B223" s="22" t="s">
        <v>285</v>
      </c>
      <c r="C223" s="22" t="s">
        <v>326</v>
      </c>
      <c r="D223" s="22" t="s">
        <v>8</v>
      </c>
      <c r="E223" s="22" t="s">
        <v>225</v>
      </c>
      <c r="F223" s="21" t="s">
        <v>352</v>
      </c>
      <c r="G223" s="21" t="s">
        <v>352</v>
      </c>
      <c r="H223" s="19">
        <v>200</v>
      </c>
      <c r="I223" s="21">
        <v>250</v>
      </c>
      <c r="J223" s="21">
        <v>210</v>
      </c>
      <c r="K223" s="21" t="s">
        <v>352</v>
      </c>
      <c r="L223" s="24">
        <v>260</v>
      </c>
      <c r="M223" s="24">
        <v>100</v>
      </c>
      <c r="N223" s="24">
        <v>100</v>
      </c>
      <c r="O223" s="24">
        <f>VLOOKUP($A223,'År 2024'!$A$2:$G$561,7,FALSE)</f>
        <v>100</v>
      </c>
    </row>
    <row r="224" spans="1:15" s="20" customFormat="1" x14ac:dyDescent="0.2">
      <c r="A224" s="29" t="str">
        <f t="shared" si="3"/>
        <v>1020J01CA08</v>
      </c>
      <c r="B224" s="22" t="s">
        <v>97</v>
      </c>
      <c r="C224" s="22" t="s">
        <v>196</v>
      </c>
      <c r="D224" s="22" t="s">
        <v>34</v>
      </c>
      <c r="E224" s="22" t="s">
        <v>229</v>
      </c>
      <c r="F224" s="24">
        <v>236.65</v>
      </c>
      <c r="G224" s="19">
        <v>136.66</v>
      </c>
      <c r="H224" s="19">
        <v>100</v>
      </c>
      <c r="I224" s="24">
        <v>150</v>
      </c>
      <c r="J224" s="24">
        <v>170</v>
      </c>
      <c r="K224" s="24">
        <v>110</v>
      </c>
      <c r="L224" s="24">
        <v>80</v>
      </c>
      <c r="M224" s="24">
        <v>100</v>
      </c>
      <c r="N224" s="24">
        <v>80.03</v>
      </c>
      <c r="O224" s="24">
        <f>VLOOKUP($A224,'År 2024'!$A$2:$G$561,7,FALSE)</f>
        <v>133.4</v>
      </c>
    </row>
    <row r="225" spans="1:15" s="20" customFormat="1" x14ac:dyDescent="0.2">
      <c r="A225" s="29" t="str">
        <f t="shared" si="3"/>
        <v>1024J01CF05</v>
      </c>
      <c r="B225" s="22" t="s">
        <v>101</v>
      </c>
      <c r="C225" s="22" t="s">
        <v>198</v>
      </c>
      <c r="D225" s="22" t="s">
        <v>12</v>
      </c>
      <c r="E225" s="22" t="s">
        <v>233</v>
      </c>
      <c r="F225" s="24">
        <v>44.5</v>
      </c>
      <c r="G225" s="19">
        <v>35.75</v>
      </c>
      <c r="H225" s="19">
        <v>35.75</v>
      </c>
      <c r="I225" s="24">
        <v>35.75</v>
      </c>
      <c r="J225" s="24">
        <v>95</v>
      </c>
      <c r="K225" s="24">
        <v>70</v>
      </c>
      <c r="L225" s="24">
        <v>72.5</v>
      </c>
      <c r="M225" s="24">
        <v>97.5</v>
      </c>
      <c r="N225" s="24">
        <v>45</v>
      </c>
      <c r="O225" s="24">
        <f>VLOOKUP($A225,'År 2024'!$A$2:$G$561,7,FALSE)</f>
        <v>72.5</v>
      </c>
    </row>
    <row r="226" spans="1:15" s="20" customFormat="1" x14ac:dyDescent="0.2">
      <c r="A226" s="29" t="str">
        <f t="shared" si="3"/>
        <v>1023J01CR05</v>
      </c>
      <c r="B226" s="22" t="s">
        <v>132</v>
      </c>
      <c r="C226" s="22" t="s">
        <v>203</v>
      </c>
      <c r="D226" s="22" t="s">
        <v>72</v>
      </c>
      <c r="E226" s="22" t="s">
        <v>235</v>
      </c>
      <c r="F226" s="24">
        <v>91.52</v>
      </c>
      <c r="G226" s="19">
        <v>60.06</v>
      </c>
      <c r="H226" s="19">
        <v>42.9</v>
      </c>
      <c r="I226" s="24">
        <v>48.62</v>
      </c>
      <c r="J226" s="24">
        <v>52.91</v>
      </c>
      <c r="K226" s="24">
        <v>84.36999999999999</v>
      </c>
      <c r="L226" s="24">
        <v>114.4</v>
      </c>
      <c r="M226" s="24">
        <v>97.240000000000009</v>
      </c>
      <c r="N226" s="24">
        <v>68.64</v>
      </c>
      <c r="O226" s="24">
        <f>VLOOKUP($A226,'År 2024'!$A$2:$G$561,7,FALSE)</f>
        <v>120.12</v>
      </c>
    </row>
    <row r="227" spans="1:15" s="20" customFormat="1" x14ac:dyDescent="0.2">
      <c r="A227" s="29" t="str">
        <f t="shared" si="3"/>
        <v>3035J01CF05</v>
      </c>
      <c r="B227" s="22" t="s">
        <v>285</v>
      </c>
      <c r="C227" s="22" t="s">
        <v>326</v>
      </c>
      <c r="D227" s="22" t="s">
        <v>12</v>
      </c>
      <c r="E227" s="22" t="s">
        <v>233</v>
      </c>
      <c r="F227" s="21">
        <v>62.26</v>
      </c>
      <c r="G227" s="21">
        <v>22.88</v>
      </c>
      <c r="H227" s="19">
        <v>86.76</v>
      </c>
      <c r="I227" s="21">
        <v>65.760000000000005</v>
      </c>
      <c r="J227" s="21">
        <v>64.38</v>
      </c>
      <c r="K227" s="21">
        <v>105.64</v>
      </c>
      <c r="L227" s="24">
        <v>43.14</v>
      </c>
      <c r="M227" s="24">
        <v>95.64</v>
      </c>
      <c r="N227" s="24">
        <v>37.880000000000003</v>
      </c>
      <c r="O227" s="24">
        <f>VLOOKUP($A227,'År 2024'!$A$2:$G$561,7,FALSE)</f>
        <v>88.639999999999986</v>
      </c>
    </row>
    <row r="228" spans="1:15" s="20" customFormat="1" x14ac:dyDescent="0.2">
      <c r="A228" s="29" t="str">
        <f t="shared" si="3"/>
        <v>1023J01DD04</v>
      </c>
      <c r="B228" s="22" t="s">
        <v>132</v>
      </c>
      <c r="C228" s="22" t="s">
        <v>203</v>
      </c>
      <c r="D228" s="22" t="s">
        <v>64</v>
      </c>
      <c r="E228" s="22" t="s">
        <v>240</v>
      </c>
      <c r="F228" s="24">
        <v>65</v>
      </c>
      <c r="G228" s="19">
        <v>110</v>
      </c>
      <c r="H228" s="19">
        <v>130</v>
      </c>
      <c r="I228" s="24">
        <v>45</v>
      </c>
      <c r="J228" s="24">
        <v>30</v>
      </c>
      <c r="K228" s="24">
        <v>40</v>
      </c>
      <c r="L228" s="24">
        <v>10</v>
      </c>
      <c r="M228" s="24">
        <v>95</v>
      </c>
      <c r="N228" s="24">
        <v>65</v>
      </c>
      <c r="O228" s="24">
        <f>VLOOKUP($A228,'År 2024'!$A$2:$G$561,7,FALSE)</f>
        <v>50</v>
      </c>
    </row>
    <row r="229" spans="1:15" s="20" customFormat="1" x14ac:dyDescent="0.2">
      <c r="A229" s="29" t="str">
        <f t="shared" si="3"/>
        <v>1017J01XA01</v>
      </c>
      <c r="B229" s="22" t="s">
        <v>99</v>
      </c>
      <c r="C229" s="22" t="s">
        <v>193</v>
      </c>
      <c r="D229" s="22" t="s">
        <v>89</v>
      </c>
      <c r="E229" s="22" t="s">
        <v>256</v>
      </c>
      <c r="F229" s="24">
        <v>126.25</v>
      </c>
      <c r="G229" s="19">
        <v>151.25</v>
      </c>
      <c r="H229" s="19">
        <v>165.75</v>
      </c>
      <c r="I229" s="24">
        <v>87</v>
      </c>
      <c r="J229" s="24">
        <v>137</v>
      </c>
      <c r="K229" s="24">
        <v>63.75</v>
      </c>
      <c r="L229" s="24">
        <v>72.5</v>
      </c>
      <c r="M229" s="24">
        <v>95</v>
      </c>
      <c r="N229" s="24">
        <v>141.25</v>
      </c>
      <c r="O229" s="24">
        <f>VLOOKUP($A229,'År 2024'!$A$2:$G$561,7,FALSE)</f>
        <v>112.5</v>
      </c>
    </row>
    <row r="230" spans="1:15" s="20" customFormat="1" x14ac:dyDescent="0.2">
      <c r="A230" s="29" t="str">
        <f t="shared" si="3"/>
        <v>2054J01CR05</v>
      </c>
      <c r="B230" s="22" t="s">
        <v>140</v>
      </c>
      <c r="C230" s="22" t="s">
        <v>211</v>
      </c>
      <c r="D230" s="22" t="s">
        <v>72</v>
      </c>
      <c r="E230" s="22" t="s">
        <v>235</v>
      </c>
      <c r="F230" s="24">
        <v>145.28</v>
      </c>
      <c r="G230" s="19">
        <v>111.54</v>
      </c>
      <c r="H230" s="19">
        <v>97.240000000000009</v>
      </c>
      <c r="I230" s="24">
        <v>111.54</v>
      </c>
      <c r="J230" s="24">
        <v>114.4</v>
      </c>
      <c r="K230" s="24">
        <v>65.78</v>
      </c>
      <c r="L230" s="24">
        <v>154.44</v>
      </c>
      <c r="M230" s="24">
        <v>94.38</v>
      </c>
      <c r="N230" s="24">
        <v>125.84</v>
      </c>
      <c r="O230" s="24">
        <f>VLOOKUP($A230,'År 2024'!$A$2:$G$561,7,FALSE)</f>
        <v>140.13999999999999</v>
      </c>
    </row>
    <row r="231" spans="1:15" s="20" customFormat="1" x14ac:dyDescent="0.2">
      <c r="A231" s="29" t="str">
        <f t="shared" si="3"/>
        <v>2055J01CA08</v>
      </c>
      <c r="B231" s="22" t="s">
        <v>272</v>
      </c>
      <c r="C231" s="22" t="s">
        <v>314</v>
      </c>
      <c r="D231" s="22" t="s">
        <v>34</v>
      </c>
      <c r="E231" s="22" t="s">
        <v>229</v>
      </c>
      <c r="F231" s="24">
        <v>50</v>
      </c>
      <c r="G231" s="19">
        <v>110</v>
      </c>
      <c r="H231" s="19">
        <v>160</v>
      </c>
      <c r="I231" s="24">
        <v>83.33</v>
      </c>
      <c r="J231" s="24">
        <v>143.33000000000001</v>
      </c>
      <c r="K231" s="24">
        <v>50</v>
      </c>
      <c r="L231" s="24">
        <v>118</v>
      </c>
      <c r="M231" s="24">
        <v>93.35</v>
      </c>
      <c r="N231" s="24">
        <v>90.02000000000001</v>
      </c>
      <c r="O231" s="24">
        <f>VLOOKUP($A231,'År 2024'!$A$2:$G$561,7,FALSE)</f>
        <v>84.7</v>
      </c>
    </row>
    <row r="232" spans="1:15" s="20" customFormat="1" x14ac:dyDescent="0.2">
      <c r="A232" s="29" t="str">
        <f t="shared" si="3"/>
        <v>1020J01MA02</v>
      </c>
      <c r="B232" s="22" t="s">
        <v>97</v>
      </c>
      <c r="C232" s="22" t="s">
        <v>196</v>
      </c>
      <c r="D232" s="22" t="s">
        <v>14</v>
      </c>
      <c r="E232" s="22" t="s">
        <v>253</v>
      </c>
      <c r="F232" s="24">
        <v>95</v>
      </c>
      <c r="G232" s="19">
        <v>140</v>
      </c>
      <c r="H232" s="19">
        <v>140</v>
      </c>
      <c r="I232" s="24">
        <v>110</v>
      </c>
      <c r="J232" s="24">
        <v>90</v>
      </c>
      <c r="K232" s="24">
        <v>60</v>
      </c>
      <c r="L232" s="24">
        <v>90</v>
      </c>
      <c r="M232" s="24">
        <v>90</v>
      </c>
      <c r="N232" s="24">
        <v>120</v>
      </c>
      <c r="O232" s="24">
        <f>VLOOKUP($A232,'År 2024'!$A$2:$G$561,7,FALSE)</f>
        <v>70</v>
      </c>
    </row>
    <row r="233" spans="1:15" s="20" customFormat="1" x14ac:dyDescent="0.2">
      <c r="A233" s="29" t="str">
        <f t="shared" si="3"/>
        <v>1006J01DH51</v>
      </c>
      <c r="B233" s="22" t="s">
        <v>188</v>
      </c>
      <c r="C233" s="22" t="s">
        <v>189</v>
      </c>
      <c r="D233" s="22" t="s">
        <v>134</v>
      </c>
      <c r="E233" s="22" t="s">
        <v>245</v>
      </c>
      <c r="F233" s="24">
        <v>30</v>
      </c>
      <c r="G233" s="19">
        <v>50</v>
      </c>
      <c r="H233" s="19">
        <v>70</v>
      </c>
      <c r="I233" s="24">
        <v>37.5</v>
      </c>
      <c r="J233" s="24">
        <v>57.5</v>
      </c>
      <c r="K233" s="24">
        <v>55</v>
      </c>
      <c r="L233" s="24">
        <v>42.5</v>
      </c>
      <c r="M233" s="24">
        <v>90</v>
      </c>
      <c r="N233" s="24">
        <v>100</v>
      </c>
      <c r="O233" s="24">
        <f>VLOOKUP($A233,'År 2024'!$A$2:$G$561,7,FALSE)</f>
        <v>67.5</v>
      </c>
    </row>
    <row r="234" spans="1:15" s="20" customFormat="1" x14ac:dyDescent="0.2">
      <c r="A234" s="29" t="str">
        <f t="shared" si="3"/>
        <v>2037J01FF01</v>
      </c>
      <c r="B234" s="22" t="s">
        <v>136</v>
      </c>
      <c r="C234" s="22" t="s">
        <v>200</v>
      </c>
      <c r="D234" s="22" t="s">
        <v>6</v>
      </c>
      <c r="E234" s="22" t="s">
        <v>251</v>
      </c>
      <c r="F234" s="24">
        <v>49.95</v>
      </c>
      <c r="G234" s="19">
        <v>43.29</v>
      </c>
      <c r="H234" s="19">
        <v>115.74</v>
      </c>
      <c r="I234" s="24">
        <v>53.28</v>
      </c>
      <c r="J234" s="24">
        <v>130.71</v>
      </c>
      <c r="K234" s="24">
        <v>44.13</v>
      </c>
      <c r="L234" s="24">
        <v>70.77</v>
      </c>
      <c r="M234" s="24">
        <v>88.259999999999991</v>
      </c>
      <c r="N234" s="24">
        <v>69.19</v>
      </c>
      <c r="O234" s="24">
        <f>VLOOKUP($A234,'År 2024'!$A$2:$G$561,7,FALSE)</f>
        <v>80.980000000000047</v>
      </c>
    </row>
    <row r="235" spans="1:15" s="20" customFormat="1" x14ac:dyDescent="0.2">
      <c r="A235" s="29" t="str">
        <f t="shared" si="3"/>
        <v>1013J01CR02</v>
      </c>
      <c r="B235" s="22" t="s">
        <v>129</v>
      </c>
      <c r="C235" s="22" t="s">
        <v>202</v>
      </c>
      <c r="D235" s="22" t="s">
        <v>16</v>
      </c>
      <c r="E235" s="22" t="s">
        <v>234</v>
      </c>
      <c r="F235" s="24">
        <v>50</v>
      </c>
      <c r="G235" s="19">
        <v>20</v>
      </c>
      <c r="H235" s="19">
        <v>63.34</v>
      </c>
      <c r="I235" s="24">
        <v>86.68</v>
      </c>
      <c r="J235" s="24">
        <v>75.010000000000005</v>
      </c>
      <c r="K235" s="24">
        <v>75.009999999999991</v>
      </c>
      <c r="L235" s="24">
        <v>43.34</v>
      </c>
      <c r="M235" s="24">
        <v>86.68</v>
      </c>
      <c r="N235" s="24">
        <v>116.02</v>
      </c>
      <c r="O235" s="24">
        <f>VLOOKUP($A235,'År 2024'!$A$2:$G$561,7,FALSE)</f>
        <v>129.35</v>
      </c>
    </row>
    <row r="236" spans="1:15" s="20" customFormat="1" x14ac:dyDescent="0.2">
      <c r="A236" s="29" t="str">
        <f t="shared" si="3"/>
        <v>1024J01FF01</v>
      </c>
      <c r="B236" s="22" t="s">
        <v>101</v>
      </c>
      <c r="C236" s="22" t="s">
        <v>198</v>
      </c>
      <c r="D236" s="22" t="s">
        <v>6</v>
      </c>
      <c r="E236" s="22" t="s">
        <v>251</v>
      </c>
      <c r="F236" s="24">
        <v>62.89</v>
      </c>
      <c r="G236" s="19">
        <v>23.31</v>
      </c>
      <c r="H236" s="19">
        <v>67.12</v>
      </c>
      <c r="I236" s="24">
        <v>84.46</v>
      </c>
      <c r="J236" s="24">
        <v>48.3</v>
      </c>
      <c r="K236" s="24">
        <v>47.48</v>
      </c>
      <c r="L236" s="24">
        <v>54.14</v>
      </c>
      <c r="M236" s="24">
        <v>86.289999999999992</v>
      </c>
      <c r="N236" s="24">
        <v>59.220000000000013</v>
      </c>
      <c r="O236" s="24">
        <f>VLOOKUP($A236,'År 2024'!$A$2:$G$561,7,FALSE)</f>
        <v>66.41</v>
      </c>
    </row>
    <row r="237" spans="1:15" s="20" customFormat="1" x14ac:dyDescent="0.2">
      <c r="A237" s="29" t="str">
        <f t="shared" si="3"/>
        <v>2055J01XE01</v>
      </c>
      <c r="B237" s="22" t="s">
        <v>272</v>
      </c>
      <c r="C237" s="22" t="s">
        <v>314</v>
      </c>
      <c r="D237" s="22" t="s">
        <v>20</v>
      </c>
      <c r="E237" s="22" t="s">
        <v>259</v>
      </c>
      <c r="F237" s="24" t="s">
        <v>352</v>
      </c>
      <c r="G237" s="19">
        <v>30</v>
      </c>
      <c r="H237" s="19" t="s">
        <v>352</v>
      </c>
      <c r="I237" s="24">
        <v>7.5</v>
      </c>
      <c r="J237" s="24">
        <v>3.75</v>
      </c>
      <c r="K237" s="24">
        <v>75</v>
      </c>
      <c r="L237" s="24">
        <v>7.5</v>
      </c>
      <c r="M237" s="24">
        <v>86.25</v>
      </c>
      <c r="N237" s="24">
        <v>25</v>
      </c>
      <c r="O237" s="24"/>
    </row>
    <row r="238" spans="1:15" s="20" customFormat="1" x14ac:dyDescent="0.2">
      <c r="A238" s="29" t="str">
        <f t="shared" si="3"/>
        <v>2050J01XX09</v>
      </c>
      <c r="B238" s="22" t="s">
        <v>119</v>
      </c>
      <c r="C238" s="22" t="s">
        <v>208</v>
      </c>
      <c r="D238" s="22" t="s">
        <v>177</v>
      </c>
      <c r="E238" s="22" t="s">
        <v>261</v>
      </c>
      <c r="F238" s="24" t="s">
        <v>352</v>
      </c>
      <c r="G238" s="19" t="s">
        <v>352</v>
      </c>
      <c r="H238" s="19" t="s">
        <v>352</v>
      </c>
      <c r="I238" s="24">
        <v>112.5</v>
      </c>
      <c r="J238" s="24">
        <v>57.5</v>
      </c>
      <c r="K238" s="24">
        <v>46.25</v>
      </c>
      <c r="L238" s="24">
        <v>210</v>
      </c>
      <c r="M238" s="24">
        <v>85</v>
      </c>
      <c r="N238" s="24">
        <v>252.5</v>
      </c>
      <c r="O238" s="24"/>
    </row>
    <row r="239" spans="1:15" s="20" customFormat="1" x14ac:dyDescent="0.2">
      <c r="A239" s="29" t="str">
        <f t="shared" si="3"/>
        <v>1018J01DH02</v>
      </c>
      <c r="B239" s="22" t="s">
        <v>121</v>
      </c>
      <c r="C239" s="22" t="s">
        <v>194</v>
      </c>
      <c r="D239" s="22" t="s">
        <v>70</v>
      </c>
      <c r="E239" s="22" t="s">
        <v>243</v>
      </c>
      <c r="F239" s="24">
        <v>66.669999999999987</v>
      </c>
      <c r="G239" s="19">
        <v>29.98</v>
      </c>
      <c r="H239" s="19">
        <v>46.67</v>
      </c>
      <c r="I239" s="24">
        <v>76.650000000000006</v>
      </c>
      <c r="J239" s="24">
        <v>86.580000000000013</v>
      </c>
      <c r="K239" s="24">
        <v>136.55000000000001</v>
      </c>
      <c r="L239" s="24">
        <v>68.3</v>
      </c>
      <c r="M239" s="24">
        <v>84.949999999999989</v>
      </c>
      <c r="N239" s="24">
        <v>88.259999999999977</v>
      </c>
      <c r="O239" s="24">
        <f>VLOOKUP($A239,'År 2024'!$A$2:$G$561,7,FALSE)</f>
        <v>178.2</v>
      </c>
    </row>
    <row r="240" spans="1:15" s="20" customFormat="1" x14ac:dyDescent="0.2">
      <c r="A240" s="29" t="str">
        <f t="shared" si="3"/>
        <v>2054J01FA09</v>
      </c>
      <c r="B240" s="22" t="s">
        <v>140</v>
      </c>
      <c r="C240" s="22" t="s">
        <v>211</v>
      </c>
      <c r="D240" s="22" t="s">
        <v>24</v>
      </c>
      <c r="E240" s="22" t="s">
        <v>249</v>
      </c>
      <c r="F240" s="18"/>
      <c r="G240" s="21"/>
      <c r="H240" s="21"/>
      <c r="I240" s="21"/>
      <c r="J240" s="21"/>
      <c r="K240" s="21"/>
      <c r="L240" s="21">
        <v>84</v>
      </c>
      <c r="M240" s="24">
        <v>84</v>
      </c>
      <c r="N240" s="24">
        <v>126</v>
      </c>
      <c r="O240" s="24">
        <f>VLOOKUP($A240,'År 2024'!$A$2:$G$561,7,FALSE)</f>
        <v>168</v>
      </c>
    </row>
    <row r="241" spans="1:15" s="20" customFormat="1" x14ac:dyDescent="0.2">
      <c r="A241" s="29" t="str">
        <f t="shared" si="3"/>
        <v>1015J01MA12</v>
      </c>
      <c r="B241" s="22" t="s">
        <v>105</v>
      </c>
      <c r="C241" s="22" t="s">
        <v>191</v>
      </c>
      <c r="D241" s="22" t="s">
        <v>40</v>
      </c>
      <c r="E241" s="22" t="s">
        <v>254</v>
      </c>
      <c r="F241" s="24">
        <v>362.5</v>
      </c>
      <c r="G241" s="19">
        <v>212</v>
      </c>
      <c r="H241" s="19">
        <v>154</v>
      </c>
      <c r="I241" s="24">
        <v>63</v>
      </c>
      <c r="J241" s="24">
        <v>231</v>
      </c>
      <c r="K241" s="24">
        <v>200</v>
      </c>
      <c r="L241" s="24">
        <v>91</v>
      </c>
      <c r="M241" s="24">
        <v>84</v>
      </c>
      <c r="N241" s="24">
        <v>28</v>
      </c>
      <c r="O241" s="24">
        <f>VLOOKUP($A241,'År 2024'!$A$2:$G$561,7,FALSE)</f>
        <v>91</v>
      </c>
    </row>
    <row r="242" spans="1:15" s="20" customFormat="1" x14ac:dyDescent="0.2">
      <c r="A242" s="29" t="str">
        <f t="shared" si="3"/>
        <v>2037J01FA01</v>
      </c>
      <c r="B242" s="22" t="s">
        <v>136</v>
      </c>
      <c r="C242" s="22" t="s">
        <v>200</v>
      </c>
      <c r="D242" s="22" t="s">
        <v>10</v>
      </c>
      <c r="E242" s="22" t="s">
        <v>248</v>
      </c>
      <c r="F242" s="24">
        <v>55</v>
      </c>
      <c r="G242" s="19">
        <v>10</v>
      </c>
      <c r="H242" s="19">
        <v>40</v>
      </c>
      <c r="I242" s="24">
        <v>75</v>
      </c>
      <c r="J242" s="24">
        <v>37</v>
      </c>
      <c r="K242" s="24">
        <v>36</v>
      </c>
      <c r="L242" s="24">
        <v>51</v>
      </c>
      <c r="M242" s="24">
        <v>82</v>
      </c>
      <c r="N242" s="24">
        <v>50</v>
      </c>
      <c r="O242" s="24">
        <f>VLOOKUP($A242,'År 2024'!$A$2:$G$561,7,FALSE)</f>
        <v>110</v>
      </c>
    </row>
    <row r="243" spans="1:15" s="20" customFormat="1" x14ac:dyDescent="0.2">
      <c r="A243" s="29" t="str">
        <f t="shared" si="3"/>
        <v>2049J01XD01</v>
      </c>
      <c r="B243" s="22" t="s">
        <v>125</v>
      </c>
      <c r="C243" s="22" t="s">
        <v>207</v>
      </c>
      <c r="D243" s="22" t="s">
        <v>127</v>
      </c>
      <c r="E243" s="22" t="s">
        <v>258</v>
      </c>
      <c r="F243" s="24">
        <v>103.35</v>
      </c>
      <c r="G243" s="19">
        <v>86.69</v>
      </c>
      <c r="H243" s="19">
        <v>263.42</v>
      </c>
      <c r="I243" s="24">
        <v>80.03</v>
      </c>
      <c r="J243" s="24">
        <v>120.03</v>
      </c>
      <c r="K243" s="24">
        <v>110.03</v>
      </c>
      <c r="L243" s="24">
        <v>76.690000000000012</v>
      </c>
      <c r="M243" s="24">
        <v>80.02000000000001</v>
      </c>
      <c r="N243" s="24">
        <v>30.01</v>
      </c>
      <c r="O243" s="24">
        <f>VLOOKUP($A243,'År 2024'!$A$2:$G$561,7,FALSE)</f>
        <v>56.680000000000007</v>
      </c>
    </row>
    <row r="244" spans="1:15" s="20" customFormat="1" x14ac:dyDescent="0.2">
      <c r="A244" s="29" t="str">
        <f t="shared" si="3"/>
        <v>2053J01DD01</v>
      </c>
      <c r="B244" s="22" t="s">
        <v>142</v>
      </c>
      <c r="C244" s="22" t="s">
        <v>210</v>
      </c>
      <c r="D244" s="22" t="s">
        <v>56</v>
      </c>
      <c r="E244" s="22" t="s">
        <v>238</v>
      </c>
      <c r="F244" s="24">
        <v>73.75</v>
      </c>
      <c r="G244" s="19">
        <v>55</v>
      </c>
      <c r="H244" s="19">
        <v>62.5</v>
      </c>
      <c r="I244" s="24">
        <v>102.5</v>
      </c>
      <c r="J244" s="24">
        <v>83.75</v>
      </c>
      <c r="K244" s="24">
        <v>46.25</v>
      </c>
      <c r="L244" s="24">
        <v>110</v>
      </c>
      <c r="M244" s="24">
        <v>80</v>
      </c>
      <c r="N244" s="24">
        <v>120</v>
      </c>
      <c r="O244" s="24">
        <f>VLOOKUP($A244,'År 2024'!$A$2:$G$561,7,FALSE)</f>
        <v>145</v>
      </c>
    </row>
    <row r="245" spans="1:15" s="20" customFormat="1" x14ac:dyDescent="0.2">
      <c r="A245" s="29" t="str">
        <f t="shared" si="3"/>
        <v>2040J01MA14</v>
      </c>
      <c r="B245" s="22" t="s">
        <v>167</v>
      </c>
      <c r="C245" s="22" t="s">
        <v>201</v>
      </c>
      <c r="D245" s="22" t="s">
        <v>52</v>
      </c>
      <c r="E245" s="22" t="s">
        <v>255</v>
      </c>
      <c r="F245" s="24" t="s">
        <v>352</v>
      </c>
      <c r="G245" s="19">
        <v>20</v>
      </c>
      <c r="H245" s="19">
        <v>15</v>
      </c>
      <c r="I245" s="24">
        <v>15</v>
      </c>
      <c r="J245" s="24">
        <v>30</v>
      </c>
      <c r="K245" s="24">
        <v>20</v>
      </c>
      <c r="L245" s="24">
        <v>20</v>
      </c>
      <c r="M245" s="24">
        <v>80</v>
      </c>
      <c r="N245" s="24">
        <v>74</v>
      </c>
      <c r="O245" s="24"/>
    </row>
    <row r="246" spans="1:15" s="20" customFormat="1" x14ac:dyDescent="0.2">
      <c r="A246" s="29" t="str">
        <f t="shared" si="3"/>
        <v>1025J01CA08</v>
      </c>
      <c r="B246" s="22" t="s">
        <v>271</v>
      </c>
      <c r="C246" s="22" t="s">
        <v>313</v>
      </c>
      <c r="D246" s="22" t="s">
        <v>34</v>
      </c>
      <c r="E246" s="22" t="s">
        <v>229</v>
      </c>
      <c r="F246" s="24">
        <v>70</v>
      </c>
      <c r="G246" s="19">
        <v>70</v>
      </c>
      <c r="H246" s="19">
        <v>80</v>
      </c>
      <c r="I246" s="24">
        <v>60</v>
      </c>
      <c r="J246" s="24">
        <v>60</v>
      </c>
      <c r="K246" s="24">
        <v>50</v>
      </c>
      <c r="L246" s="24">
        <v>80</v>
      </c>
      <c r="M246" s="24">
        <v>80</v>
      </c>
      <c r="N246" s="24">
        <v>96.700000000000017</v>
      </c>
      <c r="O246" s="24">
        <f>VLOOKUP($A246,'År 2024'!$A$2:$G$561,7,FALSE)</f>
        <v>113.39</v>
      </c>
    </row>
    <row r="247" spans="1:15" s="20" customFormat="1" x14ac:dyDescent="0.2">
      <c r="A247" s="29" t="str">
        <f t="shared" si="3"/>
        <v>3018J01CA08</v>
      </c>
      <c r="B247" s="22" t="s">
        <v>278</v>
      </c>
      <c r="C247" s="22" t="s">
        <v>320</v>
      </c>
      <c r="D247" s="22" t="s">
        <v>34</v>
      </c>
      <c r="E247" s="22" t="s">
        <v>229</v>
      </c>
      <c r="F247" s="24">
        <v>209.97</v>
      </c>
      <c r="G247" s="19">
        <v>266.64</v>
      </c>
      <c r="H247" s="19">
        <v>233.31</v>
      </c>
      <c r="I247" s="24">
        <v>296.64</v>
      </c>
      <c r="J247" s="24">
        <v>90</v>
      </c>
      <c r="K247" s="24">
        <v>140</v>
      </c>
      <c r="L247" s="24">
        <v>110</v>
      </c>
      <c r="M247" s="24">
        <v>80</v>
      </c>
      <c r="N247" s="24">
        <v>136.69999999999999</v>
      </c>
      <c r="O247" s="24">
        <f>VLOOKUP($A247,'År 2024'!$A$2:$G$561,7,FALSE)</f>
        <v>206.74</v>
      </c>
    </row>
    <row r="248" spans="1:15" s="20" customFormat="1" x14ac:dyDescent="0.2">
      <c r="A248" s="29" t="str">
        <f t="shared" si="3"/>
        <v>1013J01FF01</v>
      </c>
      <c r="B248" s="22" t="s">
        <v>129</v>
      </c>
      <c r="C248" s="22" t="s">
        <v>202</v>
      </c>
      <c r="D248" s="22" t="s">
        <v>6</v>
      </c>
      <c r="E248" s="22" t="s">
        <v>251</v>
      </c>
      <c r="F248" s="24">
        <v>96.740000000000009</v>
      </c>
      <c r="G248" s="19">
        <v>47.92</v>
      </c>
      <c r="H248" s="19">
        <v>92.049999999999983</v>
      </c>
      <c r="I248" s="24">
        <v>88.70999999999998</v>
      </c>
      <c r="J248" s="24">
        <v>68.31</v>
      </c>
      <c r="K248" s="24">
        <v>69.97</v>
      </c>
      <c r="L248" s="24">
        <v>58.31</v>
      </c>
      <c r="M248" s="24">
        <v>79.969999999999985</v>
      </c>
      <c r="N248" s="24">
        <v>50.040000000000013</v>
      </c>
      <c r="O248" s="24">
        <f>VLOOKUP($A248,'År 2024'!$A$2:$G$561,7,FALSE)</f>
        <v>80.47</v>
      </c>
    </row>
    <row r="249" spans="1:15" s="20" customFormat="1" x14ac:dyDescent="0.2">
      <c r="A249" s="29" t="str">
        <f t="shared" si="3"/>
        <v>2072J01CA04</v>
      </c>
      <c r="B249" s="22" t="s">
        <v>117</v>
      </c>
      <c r="C249" s="22" t="s">
        <v>215</v>
      </c>
      <c r="D249" s="22" t="s">
        <v>4</v>
      </c>
      <c r="E249" s="22" t="s">
        <v>228</v>
      </c>
      <c r="F249" s="24">
        <v>86.009999999999991</v>
      </c>
      <c r="G249" s="19">
        <v>121.31</v>
      </c>
      <c r="H249" s="19">
        <v>76.66</v>
      </c>
      <c r="I249" s="24">
        <v>121.65</v>
      </c>
      <c r="J249" s="24">
        <v>107.99</v>
      </c>
      <c r="K249" s="24">
        <v>119.64</v>
      </c>
      <c r="L249" s="24">
        <v>82.99</v>
      </c>
      <c r="M249" s="24">
        <v>79</v>
      </c>
      <c r="N249" s="24">
        <v>115</v>
      </c>
      <c r="O249" s="24">
        <f>VLOOKUP($A249,'År 2024'!$A$2:$G$561,7,FALSE)</f>
        <v>85</v>
      </c>
    </row>
    <row r="250" spans="1:15" s="20" customFormat="1" x14ac:dyDescent="0.2">
      <c r="A250" s="29" t="str">
        <f t="shared" si="3"/>
        <v>1006J01DB05</v>
      </c>
      <c r="B250" s="22" t="s">
        <v>188</v>
      </c>
      <c r="C250" s="22" t="s">
        <v>189</v>
      </c>
      <c r="D250" s="22" t="s">
        <v>32</v>
      </c>
      <c r="E250" s="22" t="s">
        <v>236</v>
      </c>
      <c r="F250" s="24">
        <v>24.5</v>
      </c>
      <c r="G250" s="19">
        <v>78</v>
      </c>
      <c r="H250" s="19">
        <v>100</v>
      </c>
      <c r="I250" s="24">
        <v>5</v>
      </c>
      <c r="J250" s="24">
        <v>76.5</v>
      </c>
      <c r="K250" s="24">
        <v>32.5</v>
      </c>
      <c r="L250" s="24">
        <v>37.5</v>
      </c>
      <c r="M250" s="24">
        <v>75</v>
      </c>
      <c r="N250" s="24">
        <v>77.5</v>
      </c>
      <c r="O250" s="24">
        <f>VLOOKUP($A250,'År 2024'!$A$2:$G$561,7,FALSE)</f>
        <v>20</v>
      </c>
    </row>
    <row r="251" spans="1:15" s="20" customFormat="1" x14ac:dyDescent="0.2">
      <c r="A251" s="29" t="str">
        <f t="shared" si="3"/>
        <v>2047J01CF02</v>
      </c>
      <c r="B251" s="22" t="s">
        <v>138</v>
      </c>
      <c r="C251" s="22" t="s">
        <v>206</v>
      </c>
      <c r="D251" s="22" t="s">
        <v>62</v>
      </c>
      <c r="E251" s="22" t="s">
        <v>232</v>
      </c>
      <c r="F251" s="24">
        <v>50</v>
      </c>
      <c r="G251" s="19">
        <v>40</v>
      </c>
      <c r="H251" s="19">
        <v>70</v>
      </c>
      <c r="I251" s="24">
        <v>90</v>
      </c>
      <c r="J251" s="24">
        <v>90</v>
      </c>
      <c r="K251" s="24">
        <v>60</v>
      </c>
      <c r="L251" s="24">
        <v>90</v>
      </c>
      <c r="M251" s="24">
        <v>75</v>
      </c>
      <c r="N251" s="24">
        <v>95</v>
      </c>
      <c r="O251" s="24">
        <f>VLOOKUP($A251,'År 2024'!$A$2:$G$561,7,FALSE)</f>
        <v>100</v>
      </c>
    </row>
    <row r="252" spans="1:15" s="20" customFormat="1" x14ac:dyDescent="0.2">
      <c r="A252" s="29" t="str">
        <f t="shared" si="3"/>
        <v>2045J01XA01</v>
      </c>
      <c r="B252" s="22" t="s">
        <v>113</v>
      </c>
      <c r="C252" s="22" t="s">
        <v>204</v>
      </c>
      <c r="D252" s="22" t="s">
        <v>89</v>
      </c>
      <c r="E252" s="22" t="s">
        <v>256</v>
      </c>
      <c r="F252" s="24">
        <v>29</v>
      </c>
      <c r="G252" s="19">
        <v>27.5</v>
      </c>
      <c r="H252" s="19">
        <v>78.5</v>
      </c>
      <c r="I252" s="24">
        <v>48.75</v>
      </c>
      <c r="J252" s="24">
        <v>104</v>
      </c>
      <c r="K252" s="24">
        <v>55</v>
      </c>
      <c r="L252" s="24">
        <v>81.25</v>
      </c>
      <c r="M252" s="24">
        <v>75</v>
      </c>
      <c r="N252" s="24">
        <v>50</v>
      </c>
      <c r="O252" s="24">
        <f>VLOOKUP($A252,'År 2024'!$A$2:$G$561,7,FALSE)</f>
        <v>15</v>
      </c>
    </row>
    <row r="253" spans="1:15" s="20" customFormat="1" x14ac:dyDescent="0.2">
      <c r="A253" s="29" t="str">
        <f t="shared" si="3"/>
        <v>1024J01XD01</v>
      </c>
      <c r="B253" s="22" t="s">
        <v>101</v>
      </c>
      <c r="C253" s="22" t="s">
        <v>198</v>
      </c>
      <c r="D253" s="22" t="s">
        <v>127</v>
      </c>
      <c r="E253" s="22" t="s">
        <v>258</v>
      </c>
      <c r="F253" s="24">
        <v>76.680000000000007</v>
      </c>
      <c r="G253" s="19">
        <v>86.68</v>
      </c>
      <c r="H253" s="19">
        <v>83.350000000000009</v>
      </c>
      <c r="I253" s="24">
        <v>120.02</v>
      </c>
      <c r="J253" s="24">
        <v>80.010000000000005</v>
      </c>
      <c r="K253" s="24">
        <v>76.680000000000007</v>
      </c>
      <c r="L253" s="24">
        <v>100.02</v>
      </c>
      <c r="M253" s="24">
        <v>73.350000000000009</v>
      </c>
      <c r="N253" s="24">
        <v>26.67</v>
      </c>
      <c r="O253" s="24">
        <f>VLOOKUP($A253,'År 2024'!$A$2:$G$561,7,FALSE)</f>
        <v>53.34</v>
      </c>
    </row>
    <row r="254" spans="1:15" s="20" customFormat="1" x14ac:dyDescent="0.2">
      <c r="A254" s="29" t="str">
        <f t="shared" si="3"/>
        <v>2072J01FF01</v>
      </c>
      <c r="B254" s="22" t="s">
        <v>117</v>
      </c>
      <c r="C254" s="22" t="s">
        <v>215</v>
      </c>
      <c r="D254" s="22" t="s">
        <v>6</v>
      </c>
      <c r="E254" s="22" t="s">
        <v>251</v>
      </c>
      <c r="F254" s="24">
        <v>75.44</v>
      </c>
      <c r="G254" s="19">
        <v>139.94999999999999</v>
      </c>
      <c r="H254" s="19">
        <v>88.259999999999991</v>
      </c>
      <c r="I254" s="24">
        <v>71.799999999999983</v>
      </c>
      <c r="J254" s="24">
        <v>65.790000000000006</v>
      </c>
      <c r="K254" s="24">
        <v>81.63</v>
      </c>
      <c r="L254" s="24">
        <v>66.63</v>
      </c>
      <c r="M254" s="24">
        <v>72.449999999999989</v>
      </c>
      <c r="N254" s="24">
        <v>75.900000000000006</v>
      </c>
      <c r="O254" s="24">
        <f>VLOOKUP($A254,'År 2024'!$A$2:$G$561,7,FALSE)</f>
        <v>53.06</v>
      </c>
    </row>
    <row r="255" spans="1:15" s="20" customFormat="1" x14ac:dyDescent="0.2">
      <c r="A255" s="29" t="str">
        <f t="shared" si="3"/>
        <v>1017J01CA01</v>
      </c>
      <c r="B255" s="22" t="s">
        <v>99</v>
      </c>
      <c r="C255" s="22" t="s">
        <v>193</v>
      </c>
      <c r="D255" s="22" t="s">
        <v>58</v>
      </c>
      <c r="E255" s="22" t="s">
        <v>227</v>
      </c>
      <c r="F255" s="24">
        <v>76.63000000000001</v>
      </c>
      <c r="G255" s="19">
        <v>105.01</v>
      </c>
      <c r="H255" s="19">
        <v>198.24</v>
      </c>
      <c r="I255" s="24">
        <v>86.65000000000002</v>
      </c>
      <c r="J255" s="24">
        <v>268.62</v>
      </c>
      <c r="K255" s="24" t="s">
        <v>352</v>
      </c>
      <c r="L255" s="24">
        <v>131.63999999999999</v>
      </c>
      <c r="M255" s="24">
        <v>71.63</v>
      </c>
      <c r="N255" s="24">
        <v>208.35</v>
      </c>
      <c r="O255" s="24">
        <f>VLOOKUP($A255,'År 2024'!$A$2:$G$561,7,FALSE)</f>
        <v>86.639999999999986</v>
      </c>
    </row>
    <row r="256" spans="1:15" s="20" customFormat="1" x14ac:dyDescent="0.2">
      <c r="A256" s="29" t="str">
        <f t="shared" si="3"/>
        <v>2040J01XE01</v>
      </c>
      <c r="B256" s="22" t="s">
        <v>167</v>
      </c>
      <c r="C256" s="22" t="s">
        <v>201</v>
      </c>
      <c r="D256" s="22" t="s">
        <v>20</v>
      </c>
      <c r="E256" s="22" t="s">
        <v>259</v>
      </c>
      <c r="F256" s="24" t="s">
        <v>352</v>
      </c>
      <c r="G256" s="19">
        <v>11.25</v>
      </c>
      <c r="H256" s="19">
        <v>18.75</v>
      </c>
      <c r="I256" s="24">
        <v>63.75</v>
      </c>
      <c r="J256" s="24">
        <v>80</v>
      </c>
      <c r="K256" s="24">
        <v>66.25</v>
      </c>
      <c r="L256" s="24">
        <v>63.75</v>
      </c>
      <c r="M256" s="24">
        <v>71.25</v>
      </c>
      <c r="N256" s="24">
        <v>86.25</v>
      </c>
      <c r="O256" s="24">
        <f>VLOOKUP($A256,'År 2024'!$A$2:$G$561,7,FALSE)</f>
        <v>52.5</v>
      </c>
    </row>
    <row r="257" spans="1:15" s="20" customFormat="1" x14ac:dyDescent="0.2">
      <c r="A257" s="29" t="str">
        <f t="shared" si="3"/>
        <v>2049J01XE01</v>
      </c>
      <c r="B257" s="22" t="s">
        <v>125</v>
      </c>
      <c r="C257" s="22" t="s">
        <v>207</v>
      </c>
      <c r="D257" s="22" t="s">
        <v>20</v>
      </c>
      <c r="E257" s="22" t="s">
        <v>259</v>
      </c>
      <c r="F257" s="24">
        <v>25</v>
      </c>
      <c r="G257" s="19">
        <v>33.75</v>
      </c>
      <c r="H257" s="19">
        <v>33.75</v>
      </c>
      <c r="I257" s="24">
        <v>67.5</v>
      </c>
      <c r="J257" s="24">
        <v>60</v>
      </c>
      <c r="K257" s="24">
        <v>61.25</v>
      </c>
      <c r="L257" s="24">
        <v>45</v>
      </c>
      <c r="M257" s="24">
        <v>71.25</v>
      </c>
      <c r="N257" s="24">
        <v>45</v>
      </c>
      <c r="O257" s="24">
        <f>VLOOKUP($A257,'År 2024'!$A$2:$G$561,7,FALSE)</f>
        <v>90</v>
      </c>
    </row>
    <row r="258" spans="1:15" s="20" customFormat="1" x14ac:dyDescent="0.2">
      <c r="A258" s="29" t="str">
        <f t="shared" si="3"/>
        <v>2051J01DC02</v>
      </c>
      <c r="B258" s="22" t="s">
        <v>161</v>
      </c>
      <c r="C258" s="22" t="s">
        <v>209</v>
      </c>
      <c r="D258" s="22" t="s">
        <v>48</v>
      </c>
      <c r="E258" s="22" t="s">
        <v>237</v>
      </c>
      <c r="F258" s="24">
        <v>2.52</v>
      </c>
      <c r="G258" s="19">
        <v>1.26</v>
      </c>
      <c r="H258" s="19">
        <v>1.26</v>
      </c>
      <c r="I258" s="24">
        <v>0.84</v>
      </c>
      <c r="J258" s="24">
        <v>10.5</v>
      </c>
      <c r="K258" s="24">
        <v>0.84</v>
      </c>
      <c r="L258" s="24">
        <v>22.62</v>
      </c>
      <c r="M258" s="24">
        <v>70.689999999999969</v>
      </c>
      <c r="N258" s="24">
        <v>13.28</v>
      </c>
      <c r="O258" s="24">
        <f>VLOOKUP($A258,'År 2024'!$A$2:$G$561,7,FALSE)</f>
        <v>13.28</v>
      </c>
    </row>
    <row r="259" spans="1:15" s="20" customFormat="1" x14ac:dyDescent="0.2">
      <c r="A259" s="29" t="str">
        <f t="shared" si="3"/>
        <v>1013J01CA04</v>
      </c>
      <c r="B259" s="22" t="s">
        <v>129</v>
      </c>
      <c r="C259" s="22" t="s">
        <v>202</v>
      </c>
      <c r="D259" s="22" t="s">
        <v>4</v>
      </c>
      <c r="E259" s="22" t="s">
        <v>228</v>
      </c>
      <c r="F259" s="24">
        <v>160.62</v>
      </c>
      <c r="G259" s="19">
        <v>74.64</v>
      </c>
      <c r="H259" s="19">
        <v>146.65</v>
      </c>
      <c r="I259" s="24">
        <v>210</v>
      </c>
      <c r="J259" s="24">
        <v>188.66</v>
      </c>
      <c r="K259" s="24">
        <v>98.66</v>
      </c>
      <c r="L259" s="24">
        <v>158.66</v>
      </c>
      <c r="M259" s="24">
        <v>70</v>
      </c>
      <c r="N259" s="24"/>
      <c r="O259" s="24"/>
    </row>
    <row r="260" spans="1:15" s="20" customFormat="1" x14ac:dyDescent="0.2">
      <c r="A260" s="29" t="str">
        <f t="shared" ref="A260:A323" si="4">B260&amp;D260</f>
        <v>1006J01DD04</v>
      </c>
      <c r="B260" s="22" t="s">
        <v>188</v>
      </c>
      <c r="C260" s="22" t="s">
        <v>189</v>
      </c>
      <c r="D260" s="22" t="s">
        <v>64</v>
      </c>
      <c r="E260" s="22" t="s">
        <v>240</v>
      </c>
      <c r="F260" s="24" t="s">
        <v>352</v>
      </c>
      <c r="G260" s="19">
        <v>40</v>
      </c>
      <c r="H260" s="19">
        <v>55</v>
      </c>
      <c r="I260" s="24">
        <v>60</v>
      </c>
      <c r="J260" s="24">
        <v>110</v>
      </c>
      <c r="K260" s="24">
        <v>40</v>
      </c>
      <c r="L260" s="24">
        <v>150</v>
      </c>
      <c r="M260" s="24">
        <v>70</v>
      </c>
      <c r="N260" s="24">
        <v>160</v>
      </c>
      <c r="O260" s="24">
        <f>VLOOKUP($A260,'År 2024'!$A$2:$G$561,7,FALSE)</f>
        <v>90</v>
      </c>
    </row>
    <row r="261" spans="1:15" s="20" customFormat="1" x14ac:dyDescent="0.2">
      <c r="A261" s="29" t="str">
        <f t="shared" si="4"/>
        <v>2040J01DC02</v>
      </c>
      <c r="B261" s="22" t="s">
        <v>167</v>
      </c>
      <c r="C261" s="22" t="s">
        <v>201</v>
      </c>
      <c r="D261" s="22" t="s">
        <v>48</v>
      </c>
      <c r="E261" s="22" t="s">
        <v>237</v>
      </c>
      <c r="F261" s="24">
        <v>35</v>
      </c>
      <c r="G261" s="19">
        <v>44.18</v>
      </c>
      <c r="H261" s="19">
        <v>26.68</v>
      </c>
      <c r="I261" s="24">
        <v>11.68</v>
      </c>
      <c r="J261" s="24">
        <v>58.75</v>
      </c>
      <c r="K261" s="24">
        <v>43.75</v>
      </c>
      <c r="L261" s="24">
        <v>20</v>
      </c>
      <c r="M261" s="24">
        <v>70</v>
      </c>
      <c r="N261" s="24">
        <v>25</v>
      </c>
      <c r="O261" s="24">
        <f>VLOOKUP($A261,'År 2024'!$A$2:$G$561,7,FALSE)</f>
        <v>30</v>
      </c>
    </row>
    <row r="262" spans="1:15" s="20" customFormat="1" x14ac:dyDescent="0.2">
      <c r="A262" s="29" t="str">
        <f t="shared" si="4"/>
        <v>2055J01CE02</v>
      </c>
      <c r="B262" s="22" t="s">
        <v>272</v>
      </c>
      <c r="C262" s="22" t="s">
        <v>314</v>
      </c>
      <c r="D262" s="22" t="s">
        <v>3</v>
      </c>
      <c r="E262" s="22" t="s">
        <v>231</v>
      </c>
      <c r="F262" s="24">
        <v>20</v>
      </c>
      <c r="G262" s="19">
        <v>98</v>
      </c>
      <c r="H262" s="19">
        <v>300</v>
      </c>
      <c r="I262" s="24" t="s">
        <v>352</v>
      </c>
      <c r="J262" s="24">
        <v>84</v>
      </c>
      <c r="K262" s="24">
        <v>16</v>
      </c>
      <c r="L262" s="24">
        <v>70</v>
      </c>
      <c r="M262" s="24">
        <v>70</v>
      </c>
      <c r="N262" s="24">
        <v>210</v>
      </c>
      <c r="O262" s="24">
        <f>VLOOKUP($A262,'År 2024'!$A$2:$G$561,7,FALSE)</f>
        <v>20</v>
      </c>
    </row>
    <row r="263" spans="1:15" s="20" customFormat="1" x14ac:dyDescent="0.2">
      <c r="A263" s="29" t="str">
        <f t="shared" si="4"/>
        <v>2053J01CF02</v>
      </c>
      <c r="B263" s="22" t="s">
        <v>142</v>
      </c>
      <c r="C263" s="22" t="s">
        <v>210</v>
      </c>
      <c r="D263" s="22" t="s">
        <v>62</v>
      </c>
      <c r="E263" s="22" t="s">
        <v>232</v>
      </c>
      <c r="F263" s="24">
        <v>90</v>
      </c>
      <c r="G263" s="19">
        <v>15</v>
      </c>
      <c r="H263" s="19">
        <v>20</v>
      </c>
      <c r="I263" s="24">
        <v>5</v>
      </c>
      <c r="J263" s="24">
        <v>20</v>
      </c>
      <c r="K263" s="24">
        <v>35</v>
      </c>
      <c r="L263" s="24">
        <v>35</v>
      </c>
      <c r="M263" s="24">
        <v>70</v>
      </c>
      <c r="N263" s="24">
        <v>20</v>
      </c>
      <c r="O263" s="24">
        <f>VLOOKUP($A263,'År 2024'!$A$2:$G$561,7,FALSE)</f>
        <v>90</v>
      </c>
    </row>
    <row r="264" spans="1:15" s="20" customFormat="1" x14ac:dyDescent="0.2">
      <c r="A264" s="29" t="str">
        <f t="shared" si="4"/>
        <v>3003J01CA08</v>
      </c>
      <c r="B264" s="22" t="s">
        <v>274</v>
      </c>
      <c r="C264" s="22" t="s">
        <v>316</v>
      </c>
      <c r="D264" s="22" t="s">
        <v>34</v>
      </c>
      <c r="E264" s="22" t="s">
        <v>229</v>
      </c>
      <c r="F264" s="24">
        <v>103.33</v>
      </c>
      <c r="G264" s="19">
        <v>50</v>
      </c>
      <c r="H264" s="19">
        <v>80</v>
      </c>
      <c r="I264" s="24">
        <v>60</v>
      </c>
      <c r="J264" s="24">
        <v>90</v>
      </c>
      <c r="K264" s="24">
        <v>40</v>
      </c>
      <c r="L264" s="24">
        <v>100</v>
      </c>
      <c r="M264" s="24">
        <v>66.69</v>
      </c>
      <c r="N264" s="24">
        <v>70.03</v>
      </c>
      <c r="O264" s="24">
        <f>VLOOKUP($A264,'År 2024'!$A$2:$G$561,7,FALSE)</f>
        <v>60.03</v>
      </c>
    </row>
    <row r="265" spans="1:15" s="20" customFormat="1" x14ac:dyDescent="0.2">
      <c r="A265" s="29" t="str">
        <f t="shared" si="4"/>
        <v>3035J01CA08</v>
      </c>
      <c r="B265" s="22" t="s">
        <v>285</v>
      </c>
      <c r="C265" s="22" t="s">
        <v>326</v>
      </c>
      <c r="D265" s="22" t="s">
        <v>34</v>
      </c>
      <c r="E265" s="22" t="s">
        <v>229</v>
      </c>
      <c r="F265" s="21">
        <v>26.66</v>
      </c>
      <c r="G265" s="21">
        <v>79.98</v>
      </c>
      <c r="H265" s="19">
        <v>79.98</v>
      </c>
      <c r="I265" s="21">
        <v>13.34</v>
      </c>
      <c r="J265" s="21">
        <v>96.66</v>
      </c>
      <c r="K265" s="21">
        <v>33.33</v>
      </c>
      <c r="L265" s="24">
        <v>33.33</v>
      </c>
      <c r="M265" s="24">
        <v>66.66</v>
      </c>
      <c r="N265" s="24"/>
      <c r="O265" s="24"/>
    </row>
    <row r="266" spans="1:15" s="20" customFormat="1" x14ac:dyDescent="0.2">
      <c r="A266" s="29" t="str">
        <f t="shared" si="4"/>
        <v>2050J01CE01</v>
      </c>
      <c r="B266" s="22" t="s">
        <v>119</v>
      </c>
      <c r="C266" s="22" t="s">
        <v>208</v>
      </c>
      <c r="D266" s="22" t="s">
        <v>76</v>
      </c>
      <c r="E266" s="22" t="s">
        <v>230</v>
      </c>
      <c r="F266" s="24">
        <v>109.93</v>
      </c>
      <c r="G266" s="19">
        <v>111.61</v>
      </c>
      <c r="H266" s="19">
        <v>106.6</v>
      </c>
      <c r="I266" s="24">
        <v>174.93</v>
      </c>
      <c r="J266" s="24">
        <v>133.28</v>
      </c>
      <c r="K266" s="24">
        <v>77.759999999999991</v>
      </c>
      <c r="L266" s="24">
        <v>99.960000000000008</v>
      </c>
      <c r="M266" s="24">
        <v>66.64</v>
      </c>
      <c r="N266" s="24">
        <v>208.3</v>
      </c>
      <c r="O266" s="24">
        <f>VLOOKUP($A266,'År 2024'!$A$2:$G$561,7,FALSE)</f>
        <v>91.63</v>
      </c>
    </row>
    <row r="267" spans="1:15" s="20" customFormat="1" x14ac:dyDescent="0.2">
      <c r="A267" s="29" t="str">
        <f t="shared" si="4"/>
        <v>2040J01CE02</v>
      </c>
      <c r="B267" s="22" t="s">
        <v>167</v>
      </c>
      <c r="C267" s="22" t="s">
        <v>201</v>
      </c>
      <c r="D267" s="22" t="s">
        <v>3</v>
      </c>
      <c r="E267" s="22" t="s">
        <v>231</v>
      </c>
      <c r="F267" s="24">
        <v>64</v>
      </c>
      <c r="G267" s="19">
        <v>52.75</v>
      </c>
      <c r="H267" s="19">
        <v>56.5</v>
      </c>
      <c r="I267" s="24">
        <v>165.25</v>
      </c>
      <c r="J267" s="24">
        <v>116.75</v>
      </c>
      <c r="K267" s="24">
        <v>122</v>
      </c>
      <c r="L267" s="24">
        <v>845</v>
      </c>
      <c r="M267" s="24">
        <v>66</v>
      </c>
      <c r="N267" s="24">
        <v>196</v>
      </c>
      <c r="O267" s="24">
        <f>VLOOKUP($A267,'År 2024'!$A$2:$G$561,7,FALSE)</f>
        <v>169</v>
      </c>
    </row>
    <row r="268" spans="1:15" s="20" customFormat="1" x14ac:dyDescent="0.2">
      <c r="A268" s="29" t="str">
        <f t="shared" si="4"/>
        <v>2040J01CA01</v>
      </c>
      <c r="B268" s="22" t="s">
        <v>167</v>
      </c>
      <c r="C268" s="22" t="s">
        <v>201</v>
      </c>
      <c r="D268" s="22" t="s">
        <v>58</v>
      </c>
      <c r="E268" s="22" t="s">
        <v>227</v>
      </c>
      <c r="F268" s="24">
        <v>3.34</v>
      </c>
      <c r="G268" s="19">
        <v>3.34</v>
      </c>
      <c r="H268" s="19">
        <v>36.659999999999997</v>
      </c>
      <c r="I268" s="24" t="s">
        <v>352</v>
      </c>
      <c r="J268" s="24">
        <v>23.32</v>
      </c>
      <c r="K268" s="24" t="s">
        <v>352</v>
      </c>
      <c r="L268" s="24">
        <v>10</v>
      </c>
      <c r="M268" s="24">
        <v>65.02000000000001</v>
      </c>
      <c r="N268" s="24">
        <v>9.99</v>
      </c>
      <c r="O268" s="24">
        <f>VLOOKUP($A268,'År 2024'!$A$2:$G$561,7,FALSE)</f>
        <v>59.95</v>
      </c>
    </row>
    <row r="269" spans="1:15" s="20" customFormat="1" x14ac:dyDescent="0.2">
      <c r="A269" s="29" t="str">
        <f t="shared" si="4"/>
        <v>2061J01FA10</v>
      </c>
      <c r="B269" s="22" t="s">
        <v>171</v>
      </c>
      <c r="C269" s="22" t="s">
        <v>213</v>
      </c>
      <c r="D269" s="22" t="s">
        <v>46</v>
      </c>
      <c r="E269" s="22" t="s">
        <v>250</v>
      </c>
      <c r="F269" s="24">
        <v>23.31</v>
      </c>
      <c r="G269" s="19">
        <v>60</v>
      </c>
      <c r="H269" s="19">
        <v>10</v>
      </c>
      <c r="I269" s="24">
        <v>65</v>
      </c>
      <c r="J269" s="24">
        <v>40</v>
      </c>
      <c r="K269" s="24" t="s">
        <v>352</v>
      </c>
      <c r="L269" s="24">
        <v>20</v>
      </c>
      <c r="M269" s="24">
        <v>65</v>
      </c>
      <c r="N269" s="24"/>
      <c r="O269" s="24"/>
    </row>
    <row r="270" spans="1:15" s="20" customFormat="1" x14ac:dyDescent="0.2">
      <c r="A270" s="29" t="str">
        <f t="shared" si="4"/>
        <v>2049J01CE01</v>
      </c>
      <c r="B270" s="22" t="s">
        <v>125</v>
      </c>
      <c r="C270" s="22" t="s">
        <v>207</v>
      </c>
      <c r="D270" s="22" t="s">
        <v>76</v>
      </c>
      <c r="E270" s="22" t="s">
        <v>230</v>
      </c>
      <c r="F270" s="24">
        <v>169.92</v>
      </c>
      <c r="G270" s="19">
        <v>74.97</v>
      </c>
      <c r="H270" s="19">
        <v>128.27000000000001</v>
      </c>
      <c r="I270" s="24">
        <v>61.650000000000013</v>
      </c>
      <c r="J270" s="24">
        <v>144.41</v>
      </c>
      <c r="K270" s="24">
        <v>108.3</v>
      </c>
      <c r="L270" s="24">
        <v>149.96</v>
      </c>
      <c r="M270" s="24">
        <v>63.87</v>
      </c>
      <c r="N270" s="24">
        <v>213.84</v>
      </c>
      <c r="O270" s="24">
        <f>VLOOKUP($A270,'År 2024'!$A$2:$G$561,7,FALSE)</f>
        <v>199.93</v>
      </c>
    </row>
    <row r="271" spans="1:15" s="20" customFormat="1" x14ac:dyDescent="0.2">
      <c r="A271" s="29" t="str">
        <f t="shared" si="4"/>
        <v>1023J01CF05</v>
      </c>
      <c r="B271" s="22" t="s">
        <v>132</v>
      </c>
      <c r="C271" s="22" t="s">
        <v>203</v>
      </c>
      <c r="D271" s="22" t="s">
        <v>12</v>
      </c>
      <c r="E271" s="22" t="s">
        <v>233</v>
      </c>
      <c r="F271" s="24">
        <v>23.75</v>
      </c>
      <c r="G271" s="19">
        <v>19.38</v>
      </c>
      <c r="H271" s="19">
        <v>24.5</v>
      </c>
      <c r="I271" s="24">
        <v>15.64</v>
      </c>
      <c r="J271" s="24">
        <v>55.640000000000008</v>
      </c>
      <c r="K271" s="24">
        <v>53.76</v>
      </c>
      <c r="L271" s="24">
        <v>60.64</v>
      </c>
      <c r="M271" s="24">
        <v>63.780000000000008</v>
      </c>
      <c r="N271" s="24">
        <v>75</v>
      </c>
      <c r="O271" s="24">
        <f>VLOOKUP($A271,'År 2024'!$A$2:$G$561,7,FALSE)</f>
        <v>60.02</v>
      </c>
    </row>
    <row r="272" spans="1:15" s="20" customFormat="1" x14ac:dyDescent="0.2">
      <c r="A272" s="29" t="str">
        <f t="shared" si="4"/>
        <v>1013J01GB01</v>
      </c>
      <c r="B272" s="22" t="s">
        <v>129</v>
      </c>
      <c r="C272" s="22" t="s">
        <v>202</v>
      </c>
      <c r="D272" s="22" t="s">
        <v>66</v>
      </c>
      <c r="E272" s="22" t="s">
        <v>264</v>
      </c>
      <c r="F272" s="18"/>
      <c r="G272" s="21"/>
      <c r="H272" s="21"/>
      <c r="I272" s="21"/>
      <c r="J272" s="21"/>
      <c r="K272" s="21"/>
      <c r="L272" s="21">
        <v>43.290000000000013</v>
      </c>
      <c r="M272" s="24">
        <v>63.269999999999968</v>
      </c>
      <c r="N272" s="24">
        <v>53.279999999999987</v>
      </c>
      <c r="O272" s="24">
        <f>VLOOKUP($A272,'År 2024'!$A$2:$G$561,7,FALSE)</f>
        <v>53.279999999999987</v>
      </c>
    </row>
    <row r="273" spans="1:15" s="20" customFormat="1" x14ac:dyDescent="0.2">
      <c r="A273" s="29" t="str">
        <f t="shared" si="4"/>
        <v>1017J01XX09</v>
      </c>
      <c r="B273" s="22" t="s">
        <v>99</v>
      </c>
      <c r="C273" s="22" t="s">
        <v>193</v>
      </c>
      <c r="D273" s="22" t="s">
        <v>177</v>
      </c>
      <c r="E273" s="22" t="s">
        <v>261</v>
      </c>
      <c r="F273" s="24">
        <v>22.5</v>
      </c>
      <c r="G273" s="19" t="s">
        <v>352</v>
      </c>
      <c r="H273" s="19">
        <v>230</v>
      </c>
      <c r="I273" s="24">
        <v>110</v>
      </c>
      <c r="J273" s="24">
        <v>5</v>
      </c>
      <c r="K273" s="24" t="s">
        <v>352</v>
      </c>
      <c r="L273" s="24">
        <v>125</v>
      </c>
      <c r="M273" s="24">
        <v>62.5</v>
      </c>
      <c r="N273" s="24">
        <v>7.5</v>
      </c>
      <c r="O273" s="24">
        <f>VLOOKUP($A273,'År 2024'!$A$2:$G$561,7,FALSE)</f>
        <v>212.34</v>
      </c>
    </row>
    <row r="274" spans="1:15" s="20" customFormat="1" x14ac:dyDescent="0.2">
      <c r="A274" s="29" t="str">
        <f t="shared" si="4"/>
        <v>1020J01XA01</v>
      </c>
      <c r="B274" s="22" t="s">
        <v>97</v>
      </c>
      <c r="C274" s="22" t="s">
        <v>196</v>
      </c>
      <c r="D274" s="22" t="s">
        <v>89</v>
      </c>
      <c r="E274" s="22" t="s">
        <v>256</v>
      </c>
      <c r="F274" s="24">
        <v>10</v>
      </c>
      <c r="G274" s="19">
        <v>29.5</v>
      </c>
      <c r="H274" s="19">
        <v>33</v>
      </c>
      <c r="I274" s="24">
        <v>64.75</v>
      </c>
      <c r="J274" s="24">
        <v>126.5</v>
      </c>
      <c r="K274" s="24">
        <v>56</v>
      </c>
      <c r="L274" s="24">
        <v>178.75</v>
      </c>
      <c r="M274" s="24">
        <v>62.5</v>
      </c>
      <c r="N274" s="24">
        <v>25</v>
      </c>
      <c r="O274" s="24">
        <f>VLOOKUP($A274,'År 2024'!$A$2:$G$561,7,FALSE)</f>
        <v>117.5</v>
      </c>
    </row>
    <row r="275" spans="1:15" s="20" customFormat="1" x14ac:dyDescent="0.2">
      <c r="A275" s="29" t="str">
        <f t="shared" si="4"/>
        <v>1013J01DH02</v>
      </c>
      <c r="B275" s="22" t="s">
        <v>129</v>
      </c>
      <c r="C275" s="22" t="s">
        <v>202</v>
      </c>
      <c r="D275" s="22" t="s">
        <v>70</v>
      </c>
      <c r="E275" s="22" t="s">
        <v>243</v>
      </c>
      <c r="F275" s="24">
        <v>41.75</v>
      </c>
      <c r="G275" s="19">
        <v>45.09</v>
      </c>
      <c r="H275" s="19">
        <v>56.78</v>
      </c>
      <c r="I275" s="24">
        <v>48.429999999999993</v>
      </c>
      <c r="J275" s="24">
        <v>46.76</v>
      </c>
      <c r="K275" s="24">
        <v>55.11</v>
      </c>
      <c r="L275" s="24">
        <v>26.72</v>
      </c>
      <c r="M275" s="24">
        <v>61.790000000000028</v>
      </c>
      <c r="N275" s="24">
        <v>40.08000000000002</v>
      </c>
      <c r="O275" s="24">
        <f>VLOOKUP($A275,'År 2024'!$A$2:$G$561,7,FALSE)</f>
        <v>65.13000000000001</v>
      </c>
    </row>
    <row r="276" spans="1:15" s="20" customFormat="1" x14ac:dyDescent="0.2">
      <c r="A276" s="29" t="str">
        <f t="shared" si="4"/>
        <v>2040J01MA12</v>
      </c>
      <c r="B276" s="22" t="s">
        <v>167</v>
      </c>
      <c r="C276" s="22" t="s">
        <v>201</v>
      </c>
      <c r="D276" s="22" t="s">
        <v>40</v>
      </c>
      <c r="E276" s="22" t="s">
        <v>254</v>
      </c>
      <c r="F276" s="24">
        <v>84</v>
      </c>
      <c r="G276" s="19">
        <v>96</v>
      </c>
      <c r="H276" s="19">
        <v>63</v>
      </c>
      <c r="I276" s="24">
        <v>73</v>
      </c>
      <c r="J276" s="24">
        <v>75</v>
      </c>
      <c r="K276" s="24">
        <v>56</v>
      </c>
      <c r="L276" s="24">
        <v>141</v>
      </c>
      <c r="M276" s="24">
        <v>61</v>
      </c>
      <c r="N276" s="24">
        <v>122</v>
      </c>
      <c r="O276" s="24">
        <f>VLOOKUP($A276,'År 2024'!$A$2:$G$561,7,FALSE)</f>
        <v>68</v>
      </c>
    </row>
    <row r="277" spans="1:15" s="20" customFormat="1" x14ac:dyDescent="0.2">
      <c r="A277" s="29" t="str">
        <f t="shared" si="4"/>
        <v>1023J01XD01</v>
      </c>
      <c r="B277" s="22" t="s">
        <v>132</v>
      </c>
      <c r="C277" s="22" t="s">
        <v>203</v>
      </c>
      <c r="D277" s="22" t="s">
        <v>127</v>
      </c>
      <c r="E277" s="22" t="s">
        <v>258</v>
      </c>
      <c r="F277" s="24">
        <v>40.020000000000003</v>
      </c>
      <c r="G277" s="19">
        <v>46.69</v>
      </c>
      <c r="H277" s="19">
        <v>40.020000000000003</v>
      </c>
      <c r="I277" s="24">
        <v>60.03</v>
      </c>
      <c r="J277" s="24">
        <v>33.35</v>
      </c>
      <c r="K277" s="24">
        <v>20.010000000000002</v>
      </c>
      <c r="L277" s="24">
        <v>33.35</v>
      </c>
      <c r="M277" s="24">
        <v>60.030000000000008</v>
      </c>
      <c r="N277" s="24">
        <v>26.68</v>
      </c>
      <c r="O277" s="24">
        <f>VLOOKUP($A277,'År 2024'!$A$2:$G$561,7,FALSE)</f>
        <v>33.35</v>
      </c>
    </row>
    <row r="278" spans="1:15" s="20" customFormat="1" x14ac:dyDescent="0.2">
      <c r="A278" s="29" t="str">
        <f t="shared" si="4"/>
        <v>2047J01CA04</v>
      </c>
      <c r="B278" s="22" t="s">
        <v>138</v>
      </c>
      <c r="C278" s="22" t="s">
        <v>206</v>
      </c>
      <c r="D278" s="22" t="s">
        <v>4</v>
      </c>
      <c r="E278" s="22" t="s">
        <v>228</v>
      </c>
      <c r="F278" s="24">
        <v>65.31</v>
      </c>
      <c r="G278" s="19">
        <v>3.34</v>
      </c>
      <c r="H278" s="19">
        <v>65.010000000000005</v>
      </c>
      <c r="I278" s="24">
        <v>60</v>
      </c>
      <c r="J278" s="24">
        <v>103.34</v>
      </c>
      <c r="K278" s="24">
        <v>20</v>
      </c>
      <c r="L278" s="24">
        <v>70</v>
      </c>
      <c r="M278" s="24">
        <v>60</v>
      </c>
      <c r="N278" s="24"/>
      <c r="O278" s="24"/>
    </row>
    <row r="279" spans="1:15" s="20" customFormat="1" x14ac:dyDescent="0.2">
      <c r="A279" s="29" t="str">
        <f t="shared" si="4"/>
        <v>1013J01DD04</v>
      </c>
      <c r="B279" s="22" t="s">
        <v>129</v>
      </c>
      <c r="C279" s="22" t="s">
        <v>202</v>
      </c>
      <c r="D279" s="22" t="s">
        <v>64</v>
      </c>
      <c r="E279" s="22" t="s">
        <v>240</v>
      </c>
      <c r="F279" s="24">
        <v>10</v>
      </c>
      <c r="G279" s="19">
        <v>10</v>
      </c>
      <c r="H279" s="19">
        <v>50</v>
      </c>
      <c r="I279" s="24">
        <v>30</v>
      </c>
      <c r="J279" s="24">
        <v>30</v>
      </c>
      <c r="K279" s="24">
        <v>60</v>
      </c>
      <c r="L279" s="24">
        <v>50</v>
      </c>
      <c r="M279" s="24">
        <v>60</v>
      </c>
      <c r="N279" s="24">
        <v>70</v>
      </c>
      <c r="O279" s="24">
        <f>VLOOKUP($A279,'År 2024'!$A$2:$G$561,7,FALSE)</f>
        <v>100</v>
      </c>
    </row>
    <row r="280" spans="1:15" s="20" customFormat="1" x14ac:dyDescent="0.2">
      <c r="A280" s="29" t="str">
        <f t="shared" si="4"/>
        <v>1018J01DD04</v>
      </c>
      <c r="B280" s="22" t="s">
        <v>121</v>
      </c>
      <c r="C280" s="22" t="s">
        <v>194</v>
      </c>
      <c r="D280" s="22" t="s">
        <v>64</v>
      </c>
      <c r="E280" s="22" t="s">
        <v>240</v>
      </c>
      <c r="F280" s="24" t="s">
        <v>352</v>
      </c>
      <c r="G280" s="19" t="s">
        <v>352</v>
      </c>
      <c r="H280" s="19" t="s">
        <v>352</v>
      </c>
      <c r="I280" s="24" t="s">
        <v>352</v>
      </c>
      <c r="J280" s="24">
        <v>60</v>
      </c>
      <c r="K280" s="24" t="s">
        <v>352</v>
      </c>
      <c r="L280" s="24">
        <v>20</v>
      </c>
      <c r="M280" s="24">
        <v>60</v>
      </c>
      <c r="N280" s="24">
        <v>20</v>
      </c>
      <c r="O280" s="24">
        <f>VLOOKUP($A280,'År 2024'!$A$2:$G$561,7,FALSE)</f>
        <v>10</v>
      </c>
    </row>
    <row r="281" spans="1:15" s="20" customFormat="1" x14ac:dyDescent="0.2">
      <c r="A281" s="29" t="str">
        <f t="shared" si="4"/>
        <v>2053J01DD04</v>
      </c>
      <c r="B281" s="22" t="s">
        <v>142</v>
      </c>
      <c r="C281" s="22" t="s">
        <v>210</v>
      </c>
      <c r="D281" s="22" t="s">
        <v>64</v>
      </c>
      <c r="E281" s="22" t="s">
        <v>240</v>
      </c>
      <c r="F281" s="24">
        <v>20</v>
      </c>
      <c r="G281" s="19">
        <v>25</v>
      </c>
      <c r="H281" s="19">
        <v>25</v>
      </c>
      <c r="I281" s="24">
        <v>10</v>
      </c>
      <c r="J281" s="24">
        <v>20</v>
      </c>
      <c r="K281" s="24">
        <v>20</v>
      </c>
      <c r="L281" s="24">
        <v>20</v>
      </c>
      <c r="M281" s="24">
        <v>60</v>
      </c>
      <c r="N281" s="24">
        <v>50</v>
      </c>
      <c r="O281" s="24">
        <f>VLOOKUP($A281,'År 2024'!$A$2:$G$561,7,FALSE)</f>
        <v>55</v>
      </c>
    </row>
    <row r="282" spans="1:15" s="20" customFormat="1" x14ac:dyDescent="0.2">
      <c r="A282" s="29" t="str">
        <f t="shared" si="4"/>
        <v>1023J01AA02</v>
      </c>
      <c r="B282" s="22" t="s">
        <v>132</v>
      </c>
      <c r="C282" s="22" t="s">
        <v>203</v>
      </c>
      <c r="D282" s="22" t="s">
        <v>8</v>
      </c>
      <c r="E282" s="22" t="s">
        <v>225</v>
      </c>
      <c r="F282" s="24">
        <v>40</v>
      </c>
      <c r="G282" s="19">
        <v>65</v>
      </c>
      <c r="H282" s="19" t="s">
        <v>352</v>
      </c>
      <c r="I282" s="24">
        <v>10</v>
      </c>
      <c r="J282" s="24">
        <v>60</v>
      </c>
      <c r="K282" s="24" t="s">
        <v>352</v>
      </c>
      <c r="L282" s="24"/>
      <c r="M282" s="24">
        <v>60</v>
      </c>
      <c r="N282" s="24">
        <v>30</v>
      </c>
      <c r="O282" s="24">
        <f>VLOOKUP($A282,'År 2024'!$A$2:$G$561,7,FALSE)</f>
        <v>120</v>
      </c>
    </row>
    <row r="283" spans="1:15" s="20" customFormat="1" x14ac:dyDescent="0.2">
      <c r="A283" s="29" t="str">
        <f t="shared" si="4"/>
        <v>1019J01CE02</v>
      </c>
      <c r="B283" s="22" t="s">
        <v>109</v>
      </c>
      <c r="C283" s="22" t="s">
        <v>195</v>
      </c>
      <c r="D283" s="22" t="s">
        <v>3</v>
      </c>
      <c r="E283" s="22" t="s">
        <v>231</v>
      </c>
      <c r="F283" s="24">
        <v>208</v>
      </c>
      <c r="G283" s="19">
        <v>49</v>
      </c>
      <c r="H283" s="19">
        <v>148</v>
      </c>
      <c r="I283" s="24">
        <v>98</v>
      </c>
      <c r="J283" s="24">
        <v>89</v>
      </c>
      <c r="K283" s="24">
        <v>40</v>
      </c>
      <c r="L283" s="24">
        <v>20</v>
      </c>
      <c r="M283" s="24">
        <v>60</v>
      </c>
      <c r="N283" s="24">
        <v>50</v>
      </c>
      <c r="O283" s="24">
        <f>VLOOKUP($A283,'År 2024'!$A$2:$G$561,7,FALSE)</f>
        <v>40</v>
      </c>
    </row>
    <row r="284" spans="1:15" s="20" customFormat="1" x14ac:dyDescent="0.2">
      <c r="A284" s="29" t="str">
        <f t="shared" si="4"/>
        <v>1020J01CE02</v>
      </c>
      <c r="B284" s="22" t="s">
        <v>97</v>
      </c>
      <c r="C284" s="22" t="s">
        <v>196</v>
      </c>
      <c r="D284" s="22" t="s">
        <v>3</v>
      </c>
      <c r="E284" s="22" t="s">
        <v>231</v>
      </c>
      <c r="F284" s="24">
        <v>113</v>
      </c>
      <c r="G284" s="19">
        <v>108</v>
      </c>
      <c r="H284" s="19">
        <v>98</v>
      </c>
      <c r="I284" s="24">
        <v>49</v>
      </c>
      <c r="J284" s="24">
        <v>89</v>
      </c>
      <c r="K284" s="24">
        <v>60</v>
      </c>
      <c r="L284" s="24">
        <v>20</v>
      </c>
      <c r="M284" s="24">
        <v>60</v>
      </c>
      <c r="N284" s="24">
        <v>55</v>
      </c>
      <c r="O284" s="24">
        <f>VLOOKUP($A284,'År 2024'!$A$2:$G$561,7,FALSE)</f>
        <v>75</v>
      </c>
    </row>
    <row r="285" spans="1:15" s="20" customFormat="1" x14ac:dyDescent="0.2">
      <c r="A285" s="29" t="str">
        <f t="shared" si="4"/>
        <v>2040J01XX08</v>
      </c>
      <c r="B285" s="22" t="s">
        <v>167</v>
      </c>
      <c r="C285" s="22" t="s">
        <v>201</v>
      </c>
      <c r="D285" s="22" t="s">
        <v>60</v>
      </c>
      <c r="E285" s="22" t="s">
        <v>260</v>
      </c>
      <c r="F285" s="24" t="s">
        <v>352</v>
      </c>
      <c r="G285" s="19">
        <v>10</v>
      </c>
      <c r="H285" s="19">
        <v>25</v>
      </c>
      <c r="I285" s="24" t="s">
        <v>352</v>
      </c>
      <c r="J285" s="24">
        <v>15</v>
      </c>
      <c r="K285" s="24" t="s">
        <v>352</v>
      </c>
      <c r="L285" s="24">
        <v>15</v>
      </c>
      <c r="M285" s="24">
        <v>60</v>
      </c>
      <c r="N285" s="24">
        <v>15</v>
      </c>
      <c r="O285" s="24">
        <f>VLOOKUP($A285,'År 2024'!$A$2:$G$561,7,FALSE)</f>
        <v>15</v>
      </c>
    </row>
    <row r="286" spans="1:15" s="20" customFormat="1" x14ac:dyDescent="0.2">
      <c r="A286" s="29" t="str">
        <f t="shared" si="4"/>
        <v>2045J01XE01</v>
      </c>
      <c r="B286" s="22" t="s">
        <v>113</v>
      </c>
      <c r="C286" s="22" t="s">
        <v>204</v>
      </c>
      <c r="D286" s="22" t="s">
        <v>20</v>
      </c>
      <c r="E286" s="22" t="s">
        <v>259</v>
      </c>
      <c r="F286" s="24">
        <v>56.25</v>
      </c>
      <c r="G286" s="19">
        <v>101.25</v>
      </c>
      <c r="H286" s="19">
        <v>78.75</v>
      </c>
      <c r="I286" s="24">
        <v>130</v>
      </c>
      <c r="J286" s="24">
        <v>78.75</v>
      </c>
      <c r="K286" s="24">
        <v>45</v>
      </c>
      <c r="L286" s="24">
        <v>60</v>
      </c>
      <c r="M286" s="24">
        <v>60</v>
      </c>
      <c r="N286" s="24">
        <v>48.75</v>
      </c>
      <c r="O286" s="24">
        <f>VLOOKUP($A286,'År 2024'!$A$2:$G$561,7,FALSE)</f>
        <v>78.75</v>
      </c>
    </row>
    <row r="287" spans="1:15" s="20" customFormat="1" x14ac:dyDescent="0.2">
      <c r="A287" s="29" t="str">
        <f t="shared" si="4"/>
        <v>1024J01CA08</v>
      </c>
      <c r="B287" s="22" t="s">
        <v>101</v>
      </c>
      <c r="C287" s="22" t="s">
        <v>198</v>
      </c>
      <c r="D287" s="22" t="s">
        <v>34</v>
      </c>
      <c r="E287" s="22" t="s">
        <v>229</v>
      </c>
      <c r="F287" s="24">
        <v>103.35</v>
      </c>
      <c r="G287" s="19">
        <v>116.7</v>
      </c>
      <c r="H287" s="19">
        <v>143.35</v>
      </c>
      <c r="I287" s="24">
        <v>116.69</v>
      </c>
      <c r="J287" s="24">
        <v>73.34</v>
      </c>
      <c r="K287" s="24">
        <v>70</v>
      </c>
      <c r="L287" s="24">
        <v>80</v>
      </c>
      <c r="M287" s="24">
        <v>60</v>
      </c>
      <c r="N287" s="24">
        <v>110.04</v>
      </c>
      <c r="O287" s="24">
        <f>VLOOKUP($A287,'År 2024'!$A$2:$G$561,7,FALSE)</f>
        <v>120.06</v>
      </c>
    </row>
    <row r="288" spans="1:15" s="20" customFormat="1" x14ac:dyDescent="0.2">
      <c r="A288" s="29" t="str">
        <f t="shared" si="4"/>
        <v>2050J01XA01</v>
      </c>
      <c r="B288" s="22" t="s">
        <v>119</v>
      </c>
      <c r="C288" s="22" t="s">
        <v>208</v>
      </c>
      <c r="D288" s="22" t="s">
        <v>89</v>
      </c>
      <c r="E288" s="22" t="s">
        <v>256</v>
      </c>
      <c r="F288" s="24">
        <v>22.5</v>
      </c>
      <c r="G288" s="19">
        <v>62</v>
      </c>
      <c r="H288" s="19">
        <v>65</v>
      </c>
      <c r="I288" s="24">
        <v>57.5</v>
      </c>
      <c r="J288" s="24">
        <v>48.5</v>
      </c>
      <c r="K288" s="24">
        <v>29.5</v>
      </c>
      <c r="L288" s="24">
        <v>65</v>
      </c>
      <c r="M288" s="24">
        <v>60</v>
      </c>
      <c r="N288" s="24">
        <v>97.5</v>
      </c>
      <c r="O288" s="24">
        <f>VLOOKUP($A288,'År 2024'!$A$2:$G$561,7,FALSE)</f>
        <v>80</v>
      </c>
    </row>
    <row r="289" spans="1:15" s="20" customFormat="1" x14ac:dyDescent="0.2">
      <c r="A289" s="29" t="str">
        <f t="shared" si="4"/>
        <v>2050J01FF01</v>
      </c>
      <c r="B289" s="22" t="s">
        <v>119</v>
      </c>
      <c r="C289" s="22" t="s">
        <v>208</v>
      </c>
      <c r="D289" s="22" t="s">
        <v>6</v>
      </c>
      <c r="E289" s="22" t="s">
        <v>251</v>
      </c>
      <c r="F289" s="24">
        <v>115.74</v>
      </c>
      <c r="G289" s="19">
        <v>119.1</v>
      </c>
      <c r="H289" s="19">
        <v>113.25</v>
      </c>
      <c r="I289" s="24">
        <v>117.4</v>
      </c>
      <c r="J289" s="24">
        <v>59.97</v>
      </c>
      <c r="K289" s="24">
        <v>71.63</v>
      </c>
      <c r="L289" s="24">
        <v>139.94</v>
      </c>
      <c r="M289" s="24">
        <v>59.97</v>
      </c>
      <c r="N289" s="24">
        <v>125.86</v>
      </c>
      <c r="O289" s="24">
        <f>VLOOKUP($A289,'År 2024'!$A$2:$G$561,7,FALSE)</f>
        <v>97.410000000000025</v>
      </c>
    </row>
    <row r="290" spans="1:15" s="20" customFormat="1" x14ac:dyDescent="0.2">
      <c r="A290" s="29" t="str">
        <f t="shared" si="4"/>
        <v>2061J01CR02</v>
      </c>
      <c r="B290" s="22" t="s">
        <v>171</v>
      </c>
      <c r="C290" s="22" t="s">
        <v>213</v>
      </c>
      <c r="D290" s="22" t="s">
        <v>16</v>
      </c>
      <c r="E290" s="22" t="s">
        <v>234</v>
      </c>
      <c r="F290" s="24" t="s">
        <v>352</v>
      </c>
      <c r="G290" s="19" t="s">
        <v>352</v>
      </c>
      <c r="H290" s="19">
        <v>40</v>
      </c>
      <c r="I290" s="24">
        <v>90</v>
      </c>
      <c r="J290" s="24">
        <v>55.010000000000012</v>
      </c>
      <c r="K290" s="24">
        <v>80.02000000000001</v>
      </c>
      <c r="L290" s="24">
        <v>21.67</v>
      </c>
      <c r="M290" s="24">
        <v>59.68</v>
      </c>
      <c r="N290" s="24">
        <v>16.34</v>
      </c>
      <c r="O290" s="24">
        <f>VLOOKUP($A290,'År 2024'!$A$2:$G$561,7,FALSE)</f>
        <v>33.340000000000003</v>
      </c>
    </row>
    <row r="291" spans="1:15" s="20" customFormat="1" x14ac:dyDescent="0.2">
      <c r="A291" s="29" t="str">
        <f t="shared" si="4"/>
        <v>1011J01MA12</v>
      </c>
      <c r="B291" s="22" t="s">
        <v>111</v>
      </c>
      <c r="C291" s="22" t="s">
        <v>190</v>
      </c>
      <c r="D291" s="22" t="s">
        <v>40</v>
      </c>
      <c r="E291" s="22" t="s">
        <v>254</v>
      </c>
      <c r="F291" s="21">
        <v>216</v>
      </c>
      <c r="G291" s="21">
        <v>149</v>
      </c>
      <c r="H291" s="19">
        <v>44</v>
      </c>
      <c r="I291" s="24">
        <v>35</v>
      </c>
      <c r="J291" s="24">
        <v>92</v>
      </c>
      <c r="K291" s="24">
        <v>37</v>
      </c>
      <c r="L291" s="24">
        <v>38</v>
      </c>
      <c r="M291" s="24">
        <v>59</v>
      </c>
      <c r="N291" s="24">
        <v>125</v>
      </c>
      <c r="O291" s="24">
        <f>VLOOKUP($A291,'År 2024'!$A$2:$G$561,7,FALSE)</f>
        <v>104</v>
      </c>
    </row>
    <row r="292" spans="1:15" s="20" customFormat="1" x14ac:dyDescent="0.2">
      <c r="A292" s="29" t="str">
        <f t="shared" si="4"/>
        <v>1019J01DH51</v>
      </c>
      <c r="B292" s="22" t="s">
        <v>109</v>
      </c>
      <c r="C292" s="22" t="s">
        <v>195</v>
      </c>
      <c r="D292" s="22" t="s">
        <v>134</v>
      </c>
      <c r="E292" s="22" t="s">
        <v>245</v>
      </c>
      <c r="F292" s="24">
        <v>42.5</v>
      </c>
      <c r="G292" s="19">
        <v>80</v>
      </c>
      <c r="H292" s="19">
        <v>85</v>
      </c>
      <c r="I292" s="24">
        <v>70</v>
      </c>
      <c r="J292" s="24">
        <v>70</v>
      </c>
      <c r="K292" s="24">
        <v>110</v>
      </c>
      <c r="L292" s="24">
        <v>10</v>
      </c>
      <c r="M292" s="24">
        <v>57.5</v>
      </c>
      <c r="N292" s="24">
        <v>30</v>
      </c>
      <c r="O292" s="24">
        <f>VLOOKUP($A292,'År 2024'!$A$2:$G$561,7,FALSE)</f>
        <v>40</v>
      </c>
    </row>
    <row r="293" spans="1:15" s="20" customFormat="1" x14ac:dyDescent="0.2">
      <c r="A293" s="29" t="str">
        <f t="shared" si="4"/>
        <v>1023J01GB01</v>
      </c>
      <c r="B293" s="22" t="s">
        <v>132</v>
      </c>
      <c r="C293" s="22" t="s">
        <v>203</v>
      </c>
      <c r="D293" s="22" t="s">
        <v>66</v>
      </c>
      <c r="E293" s="22" t="s">
        <v>264</v>
      </c>
      <c r="F293" s="24">
        <v>34.130000000000003</v>
      </c>
      <c r="G293" s="19">
        <v>33.299999999999997</v>
      </c>
      <c r="H293" s="19" t="s">
        <v>352</v>
      </c>
      <c r="I293" s="24">
        <v>6.66</v>
      </c>
      <c r="J293" s="24">
        <v>6.66</v>
      </c>
      <c r="K293" s="24">
        <v>16.649999999999999</v>
      </c>
      <c r="L293" s="24">
        <v>43.31</v>
      </c>
      <c r="M293" s="24">
        <v>56.61</v>
      </c>
      <c r="N293" s="24">
        <v>73.259999999999991</v>
      </c>
      <c r="O293" s="24">
        <f>VLOOKUP($A293,'År 2024'!$A$2:$G$561,7,FALSE)</f>
        <v>29.97</v>
      </c>
    </row>
    <row r="294" spans="1:15" s="20" customFormat="1" x14ac:dyDescent="0.2">
      <c r="A294" s="29" t="str">
        <f t="shared" si="4"/>
        <v>1017J01FA01</v>
      </c>
      <c r="B294" s="22" t="s">
        <v>99</v>
      </c>
      <c r="C294" s="22" t="s">
        <v>193</v>
      </c>
      <c r="D294" s="22" t="s">
        <v>10</v>
      </c>
      <c r="E294" s="22" t="s">
        <v>248</v>
      </c>
      <c r="F294" s="24">
        <v>50</v>
      </c>
      <c r="G294" s="19">
        <v>113.5</v>
      </c>
      <c r="H294" s="19">
        <v>147.5</v>
      </c>
      <c r="I294" s="24">
        <v>87.5</v>
      </c>
      <c r="J294" s="24">
        <v>99</v>
      </c>
      <c r="K294" s="24">
        <v>27</v>
      </c>
      <c r="L294" s="24">
        <v>37</v>
      </c>
      <c r="M294" s="24">
        <v>56</v>
      </c>
      <c r="N294" s="24">
        <v>39</v>
      </c>
      <c r="O294" s="24">
        <f>VLOOKUP($A294,'År 2024'!$A$2:$G$561,7,FALSE)</f>
        <v>129</v>
      </c>
    </row>
    <row r="295" spans="1:15" s="20" customFormat="1" x14ac:dyDescent="0.2">
      <c r="A295" s="29" t="str">
        <f t="shared" si="4"/>
        <v>7914J01MA02</v>
      </c>
      <c r="B295" s="22" t="s">
        <v>373</v>
      </c>
      <c r="C295" s="22" t="s">
        <v>374</v>
      </c>
      <c r="D295" s="22" t="s">
        <v>14</v>
      </c>
      <c r="E295" s="22" t="s">
        <v>253</v>
      </c>
      <c r="F295" s="18"/>
      <c r="G295" s="21"/>
      <c r="H295" s="21"/>
      <c r="I295" s="21"/>
      <c r="J295" s="21"/>
      <c r="K295" s="21"/>
      <c r="L295" s="21"/>
      <c r="M295" s="24">
        <v>55</v>
      </c>
      <c r="N295" s="24">
        <v>110</v>
      </c>
      <c r="O295" s="24">
        <f>VLOOKUP($A295,'År 2024'!$A$2:$G$561,7,FALSE)</f>
        <v>70</v>
      </c>
    </row>
    <row r="296" spans="1:15" s="20" customFormat="1" x14ac:dyDescent="0.2">
      <c r="A296" s="29" t="str">
        <f t="shared" si="4"/>
        <v>2040J01CF02</v>
      </c>
      <c r="B296" s="22" t="s">
        <v>167</v>
      </c>
      <c r="C296" s="22" t="s">
        <v>201</v>
      </c>
      <c r="D296" s="22" t="s">
        <v>62</v>
      </c>
      <c r="E296" s="22" t="s">
        <v>232</v>
      </c>
      <c r="F296" s="24">
        <v>90</v>
      </c>
      <c r="G296" s="19">
        <v>50</v>
      </c>
      <c r="H296" s="19" t="s">
        <v>352</v>
      </c>
      <c r="I296" s="24">
        <v>40</v>
      </c>
      <c r="J296" s="24">
        <v>25</v>
      </c>
      <c r="K296" s="24">
        <v>90</v>
      </c>
      <c r="L296" s="24">
        <v>20</v>
      </c>
      <c r="M296" s="24">
        <v>55</v>
      </c>
      <c r="N296" s="24">
        <v>80</v>
      </c>
      <c r="O296" s="24">
        <f>VLOOKUP($A296,'År 2024'!$A$2:$G$561,7,FALSE)</f>
        <v>115</v>
      </c>
    </row>
    <row r="297" spans="1:15" s="20" customFormat="1" x14ac:dyDescent="0.2">
      <c r="A297" s="29" t="str">
        <f t="shared" si="4"/>
        <v>1024J01EE01</v>
      </c>
      <c r="B297" s="22" t="s">
        <v>101</v>
      </c>
      <c r="C297" s="22" t="s">
        <v>198</v>
      </c>
      <c r="D297" s="22" t="s">
        <v>26</v>
      </c>
      <c r="E297" s="22" t="s">
        <v>247</v>
      </c>
      <c r="F297" s="24">
        <v>55</v>
      </c>
      <c r="G297" s="19">
        <v>75</v>
      </c>
      <c r="H297" s="19">
        <v>150</v>
      </c>
      <c r="I297" s="24">
        <v>107.5</v>
      </c>
      <c r="J297" s="24">
        <v>125</v>
      </c>
      <c r="K297" s="24">
        <v>57.5</v>
      </c>
      <c r="L297" s="24">
        <v>102.5</v>
      </c>
      <c r="M297" s="24">
        <v>55</v>
      </c>
      <c r="N297" s="24">
        <v>125</v>
      </c>
      <c r="O297" s="24">
        <f>VLOOKUP($A297,'År 2024'!$A$2:$G$561,7,FALSE)</f>
        <v>75</v>
      </c>
    </row>
    <row r="298" spans="1:15" s="20" customFormat="1" x14ac:dyDescent="0.2">
      <c r="A298" s="29" t="str">
        <f t="shared" si="4"/>
        <v>2040J01FA01</v>
      </c>
      <c r="B298" s="22" t="s">
        <v>167</v>
      </c>
      <c r="C298" s="22" t="s">
        <v>201</v>
      </c>
      <c r="D298" s="22" t="s">
        <v>10</v>
      </c>
      <c r="E298" s="22" t="s">
        <v>248</v>
      </c>
      <c r="F298" s="24">
        <v>25.5</v>
      </c>
      <c r="G298" s="19">
        <v>35.5</v>
      </c>
      <c r="H298" s="19">
        <v>54</v>
      </c>
      <c r="I298" s="24">
        <v>59</v>
      </c>
      <c r="J298" s="24">
        <v>50</v>
      </c>
      <c r="K298" s="24">
        <v>35</v>
      </c>
      <c r="L298" s="24">
        <v>27</v>
      </c>
      <c r="M298" s="24">
        <v>54</v>
      </c>
      <c r="N298" s="24">
        <v>35</v>
      </c>
      <c r="O298" s="24">
        <f>VLOOKUP($A298,'År 2024'!$A$2:$G$561,7,FALSE)</f>
        <v>47</v>
      </c>
    </row>
    <row r="299" spans="1:15" s="20" customFormat="1" x14ac:dyDescent="0.2">
      <c r="A299" s="29" t="str">
        <f t="shared" si="4"/>
        <v>2047J01GB01</v>
      </c>
      <c r="B299" s="22" t="s">
        <v>138</v>
      </c>
      <c r="C299" s="22" t="s">
        <v>206</v>
      </c>
      <c r="D299" s="22" t="s">
        <v>66</v>
      </c>
      <c r="E299" s="22" t="s">
        <v>264</v>
      </c>
      <c r="F299" s="18"/>
      <c r="G299" s="21"/>
      <c r="H299" s="21"/>
      <c r="I299" s="21"/>
      <c r="J299" s="21"/>
      <c r="K299" s="21"/>
      <c r="L299" s="21">
        <v>73.259999999999977</v>
      </c>
      <c r="M299" s="24">
        <v>53.279999999999987</v>
      </c>
      <c r="N299" s="24">
        <v>73.259999999999977</v>
      </c>
      <c r="O299" s="24">
        <f>VLOOKUP($A299,'År 2024'!$A$2:$G$561,7,FALSE)</f>
        <v>69.929999999999978</v>
      </c>
    </row>
    <row r="300" spans="1:15" s="20" customFormat="1" x14ac:dyDescent="0.2">
      <c r="A300" s="29" t="str">
        <f t="shared" si="4"/>
        <v>1006J01EA01</v>
      </c>
      <c r="B300" s="22" t="s">
        <v>188</v>
      </c>
      <c r="C300" s="22" t="s">
        <v>189</v>
      </c>
      <c r="D300" s="22" t="s">
        <v>28</v>
      </c>
      <c r="E300" s="22" t="s">
        <v>246</v>
      </c>
      <c r="F300" s="24">
        <v>60</v>
      </c>
      <c r="G300" s="19">
        <v>48</v>
      </c>
      <c r="H300" s="19">
        <v>10</v>
      </c>
      <c r="I300" s="24">
        <v>82.5</v>
      </c>
      <c r="J300" s="24">
        <v>144</v>
      </c>
      <c r="K300" s="24">
        <v>143</v>
      </c>
      <c r="L300" s="24">
        <v>129</v>
      </c>
      <c r="M300" s="24">
        <v>53</v>
      </c>
      <c r="N300" s="24">
        <v>171</v>
      </c>
      <c r="O300" s="24">
        <f>VLOOKUP($A300,'År 2024'!$A$2:$G$561,7,FALSE)</f>
        <v>126.8</v>
      </c>
    </row>
    <row r="301" spans="1:15" s="20" customFormat="1" x14ac:dyDescent="0.2">
      <c r="A301" s="29" t="str">
        <f t="shared" si="4"/>
        <v>1024J01DB05</v>
      </c>
      <c r="B301" s="22" t="s">
        <v>101</v>
      </c>
      <c r="C301" s="22" t="s">
        <v>198</v>
      </c>
      <c r="D301" s="22" t="s">
        <v>32</v>
      </c>
      <c r="E301" s="22" t="s">
        <v>236</v>
      </c>
      <c r="F301" s="24">
        <v>160</v>
      </c>
      <c r="G301" s="19">
        <v>75</v>
      </c>
      <c r="H301" s="19">
        <v>75</v>
      </c>
      <c r="I301" s="24">
        <v>100</v>
      </c>
      <c r="J301" s="24">
        <v>115</v>
      </c>
      <c r="K301" s="24">
        <v>75</v>
      </c>
      <c r="L301" s="24">
        <v>25</v>
      </c>
      <c r="M301" s="24">
        <v>52.5</v>
      </c>
      <c r="N301" s="24">
        <v>30</v>
      </c>
      <c r="O301" s="24"/>
    </row>
    <row r="302" spans="1:15" s="20" customFormat="1" x14ac:dyDescent="0.2">
      <c r="A302" s="29" t="str">
        <f t="shared" si="4"/>
        <v>1015J01XX09</v>
      </c>
      <c r="B302" s="22" t="s">
        <v>105</v>
      </c>
      <c r="C302" s="22" t="s">
        <v>191</v>
      </c>
      <c r="D302" s="22" t="s">
        <v>177</v>
      </c>
      <c r="E302" s="22" t="s">
        <v>261</v>
      </c>
      <c r="F302" s="24" t="s">
        <v>352</v>
      </c>
      <c r="G302" s="19" t="s">
        <v>352</v>
      </c>
      <c r="H302" s="19" t="s">
        <v>352</v>
      </c>
      <c r="I302" s="24" t="s">
        <v>352</v>
      </c>
      <c r="J302" s="24">
        <v>135</v>
      </c>
      <c r="K302" s="24" t="s">
        <v>352</v>
      </c>
      <c r="L302" s="24">
        <v>65</v>
      </c>
      <c r="M302" s="24">
        <v>52.5</v>
      </c>
      <c r="N302" s="24"/>
      <c r="O302" s="24"/>
    </row>
    <row r="303" spans="1:15" s="20" customFormat="1" x14ac:dyDescent="0.2">
      <c r="A303" s="29" t="str">
        <f t="shared" si="4"/>
        <v>2066J01XE01</v>
      </c>
      <c r="B303" s="22" t="s">
        <v>103</v>
      </c>
      <c r="C303" s="22" t="s">
        <v>214</v>
      </c>
      <c r="D303" s="22" t="s">
        <v>20</v>
      </c>
      <c r="E303" s="22" t="s">
        <v>259</v>
      </c>
      <c r="F303" s="24">
        <v>37.5</v>
      </c>
      <c r="G303" s="19">
        <v>71.25</v>
      </c>
      <c r="H303" s="19">
        <v>67.5</v>
      </c>
      <c r="I303" s="24">
        <v>30</v>
      </c>
      <c r="J303" s="24">
        <v>33.75</v>
      </c>
      <c r="K303" s="24">
        <v>22.5</v>
      </c>
      <c r="L303" s="24">
        <v>15</v>
      </c>
      <c r="M303" s="24">
        <v>52.5</v>
      </c>
      <c r="N303" s="24">
        <v>52.5</v>
      </c>
      <c r="O303" s="24">
        <f>VLOOKUP($A303,'År 2024'!$A$2:$G$561,7,FALSE)</f>
        <v>37.5</v>
      </c>
    </row>
    <row r="304" spans="1:15" s="20" customFormat="1" x14ac:dyDescent="0.2">
      <c r="A304" s="29" t="str">
        <f t="shared" si="4"/>
        <v>2045J01CA01</v>
      </c>
      <c r="B304" s="22" t="s">
        <v>113</v>
      </c>
      <c r="C304" s="22" t="s">
        <v>204</v>
      </c>
      <c r="D304" s="22" t="s">
        <v>58</v>
      </c>
      <c r="E304" s="22" t="s">
        <v>227</v>
      </c>
      <c r="F304" s="24">
        <v>48.35</v>
      </c>
      <c r="G304" s="19">
        <v>3.34</v>
      </c>
      <c r="H304" s="19">
        <v>13.36</v>
      </c>
      <c r="I304" s="24" t="s">
        <v>352</v>
      </c>
      <c r="J304" s="24">
        <v>23.38</v>
      </c>
      <c r="K304" s="24">
        <v>6.68</v>
      </c>
      <c r="L304" s="24"/>
      <c r="M304" s="24">
        <v>51.7</v>
      </c>
      <c r="N304" s="24">
        <v>3.34</v>
      </c>
      <c r="O304" s="24">
        <f>VLOOKUP($A304,'År 2024'!$A$2:$G$561,7,FALSE)</f>
        <v>3.34</v>
      </c>
    </row>
    <row r="305" spans="1:15" s="20" customFormat="1" x14ac:dyDescent="0.2">
      <c r="A305" s="29" t="str">
        <f t="shared" si="4"/>
        <v>3003J01XE01</v>
      </c>
      <c r="B305" s="22" t="s">
        <v>274</v>
      </c>
      <c r="C305" s="22" t="s">
        <v>316</v>
      </c>
      <c r="D305" s="22" t="s">
        <v>20</v>
      </c>
      <c r="E305" s="22" t="s">
        <v>259</v>
      </c>
      <c r="F305" s="24">
        <v>36.25</v>
      </c>
      <c r="G305" s="19">
        <v>43.75</v>
      </c>
      <c r="H305" s="19">
        <v>20</v>
      </c>
      <c r="I305" s="24">
        <v>33.75</v>
      </c>
      <c r="J305" s="24">
        <v>27.5</v>
      </c>
      <c r="K305" s="24">
        <v>51.25</v>
      </c>
      <c r="L305" s="24">
        <v>2.5</v>
      </c>
      <c r="M305" s="24">
        <v>51.25</v>
      </c>
      <c r="N305" s="24">
        <v>26.25</v>
      </c>
      <c r="O305" s="24">
        <f>VLOOKUP($A305,'År 2024'!$A$2:$G$561,7,FALSE)</f>
        <v>51.25</v>
      </c>
    </row>
    <row r="306" spans="1:15" s="20" customFormat="1" x14ac:dyDescent="0.2">
      <c r="A306" s="29" t="str">
        <f t="shared" si="4"/>
        <v>1017J01FA10</v>
      </c>
      <c r="B306" s="22" t="s">
        <v>99</v>
      </c>
      <c r="C306" s="22" t="s">
        <v>193</v>
      </c>
      <c r="D306" s="22" t="s">
        <v>46</v>
      </c>
      <c r="E306" s="22" t="s">
        <v>250</v>
      </c>
      <c r="F306" s="24">
        <v>4</v>
      </c>
      <c r="G306" s="19">
        <v>100</v>
      </c>
      <c r="H306" s="19">
        <v>100</v>
      </c>
      <c r="I306" s="24" t="s">
        <v>352</v>
      </c>
      <c r="J306" s="24" t="s">
        <v>352</v>
      </c>
      <c r="K306" s="24">
        <v>350</v>
      </c>
      <c r="L306" s="24">
        <v>300</v>
      </c>
      <c r="M306" s="24">
        <v>50</v>
      </c>
      <c r="N306" s="24">
        <v>50</v>
      </c>
      <c r="O306" s="24">
        <f>VLOOKUP($A306,'År 2024'!$A$2:$G$561,7,FALSE)</f>
        <v>400</v>
      </c>
    </row>
    <row r="307" spans="1:15" s="20" customFormat="1" x14ac:dyDescent="0.2">
      <c r="A307" s="29" t="str">
        <f t="shared" si="4"/>
        <v>1024J01MA02</v>
      </c>
      <c r="B307" s="22" t="s">
        <v>101</v>
      </c>
      <c r="C307" s="22" t="s">
        <v>198</v>
      </c>
      <c r="D307" s="22" t="s">
        <v>14</v>
      </c>
      <c r="E307" s="22" t="s">
        <v>253</v>
      </c>
      <c r="F307" s="24">
        <v>20</v>
      </c>
      <c r="G307" s="19">
        <v>50</v>
      </c>
      <c r="H307" s="19">
        <v>60</v>
      </c>
      <c r="I307" s="24">
        <v>70</v>
      </c>
      <c r="J307" s="24">
        <v>70</v>
      </c>
      <c r="K307" s="24">
        <v>40</v>
      </c>
      <c r="L307" s="24"/>
      <c r="M307" s="24">
        <v>50</v>
      </c>
      <c r="N307" s="24">
        <v>100</v>
      </c>
      <c r="O307" s="24">
        <f>VLOOKUP($A307,'År 2024'!$A$2:$G$561,7,FALSE)</f>
        <v>60</v>
      </c>
    </row>
    <row r="308" spans="1:15" s="20" customFormat="1" x14ac:dyDescent="0.2">
      <c r="A308" s="29" t="str">
        <f t="shared" si="4"/>
        <v>3030J01AA02</v>
      </c>
      <c r="B308" s="22" t="s">
        <v>281</v>
      </c>
      <c r="C308" s="22" t="s">
        <v>322</v>
      </c>
      <c r="D308" s="22" t="s">
        <v>8</v>
      </c>
      <c r="E308" s="22" t="s">
        <v>225</v>
      </c>
      <c r="F308" s="24">
        <v>250</v>
      </c>
      <c r="G308" s="19">
        <v>190</v>
      </c>
      <c r="H308" s="19">
        <v>140</v>
      </c>
      <c r="I308" s="21">
        <v>80</v>
      </c>
      <c r="J308" s="21" t="s">
        <v>352</v>
      </c>
      <c r="K308" s="21">
        <v>70</v>
      </c>
      <c r="L308" s="24"/>
      <c r="M308" s="24">
        <v>50</v>
      </c>
      <c r="N308" s="24"/>
      <c r="O308" s="24"/>
    </row>
    <row r="309" spans="1:15" s="20" customFormat="1" x14ac:dyDescent="0.2">
      <c r="A309" s="29" t="str">
        <f t="shared" si="4"/>
        <v>1006J01AA04</v>
      </c>
      <c r="B309" s="22" t="s">
        <v>188</v>
      </c>
      <c r="C309" s="22" t="s">
        <v>189</v>
      </c>
      <c r="D309" s="22" t="s">
        <v>38</v>
      </c>
      <c r="E309" s="22" t="s">
        <v>226</v>
      </c>
      <c r="F309" s="24">
        <v>25</v>
      </c>
      <c r="G309" s="19">
        <v>100</v>
      </c>
      <c r="H309" s="19">
        <v>75</v>
      </c>
      <c r="I309" s="24">
        <v>50</v>
      </c>
      <c r="J309" s="24">
        <v>50</v>
      </c>
      <c r="K309" s="24" t="s">
        <v>352</v>
      </c>
      <c r="L309" s="24">
        <v>50</v>
      </c>
      <c r="M309" s="24">
        <v>50</v>
      </c>
      <c r="N309" s="24">
        <v>100</v>
      </c>
      <c r="O309" s="24">
        <f>VLOOKUP($A309,'År 2024'!$A$2:$G$561,7,FALSE)</f>
        <v>100</v>
      </c>
    </row>
    <row r="310" spans="1:15" s="20" customFormat="1" x14ac:dyDescent="0.2">
      <c r="A310" s="29" t="str">
        <f t="shared" si="4"/>
        <v>2061J01MA14</v>
      </c>
      <c r="B310" s="22" t="s">
        <v>171</v>
      </c>
      <c r="C310" s="22" t="s">
        <v>213</v>
      </c>
      <c r="D310" s="22" t="s">
        <v>52</v>
      </c>
      <c r="E310" s="22" t="s">
        <v>255</v>
      </c>
      <c r="F310" s="24">
        <v>10</v>
      </c>
      <c r="G310" s="19">
        <v>40</v>
      </c>
      <c r="H310" s="19">
        <v>10</v>
      </c>
      <c r="I310" s="24">
        <v>20</v>
      </c>
      <c r="J310" s="24">
        <v>20</v>
      </c>
      <c r="K310" s="24" t="s">
        <v>352</v>
      </c>
      <c r="L310" s="24"/>
      <c r="M310" s="24">
        <v>50</v>
      </c>
      <c r="N310" s="24">
        <v>40</v>
      </c>
      <c r="O310" s="24"/>
    </row>
    <row r="311" spans="1:15" s="20" customFormat="1" x14ac:dyDescent="0.2">
      <c r="A311" s="29" t="str">
        <f t="shared" si="4"/>
        <v>1018J01XE01</v>
      </c>
      <c r="B311" s="22" t="s">
        <v>121</v>
      </c>
      <c r="C311" s="22" t="s">
        <v>194</v>
      </c>
      <c r="D311" s="22" t="s">
        <v>20</v>
      </c>
      <c r="E311" s="22" t="s">
        <v>259</v>
      </c>
      <c r="F311" s="24">
        <v>3.75</v>
      </c>
      <c r="G311" s="19">
        <v>3.75</v>
      </c>
      <c r="H311" s="19" t="s">
        <v>352</v>
      </c>
      <c r="I311" s="24">
        <v>61.25</v>
      </c>
      <c r="J311" s="24" t="s">
        <v>352</v>
      </c>
      <c r="K311" s="24">
        <v>50</v>
      </c>
      <c r="L311" s="24">
        <v>75</v>
      </c>
      <c r="M311" s="24">
        <v>50</v>
      </c>
      <c r="N311" s="24"/>
      <c r="O311" s="24"/>
    </row>
    <row r="312" spans="1:15" s="20" customFormat="1" x14ac:dyDescent="0.2">
      <c r="A312" s="29" t="str">
        <f t="shared" si="4"/>
        <v>1013J01EE01</v>
      </c>
      <c r="B312" s="22" t="s">
        <v>129</v>
      </c>
      <c r="C312" s="22" t="s">
        <v>202</v>
      </c>
      <c r="D312" s="22" t="s">
        <v>26</v>
      </c>
      <c r="E312" s="22" t="s">
        <v>247</v>
      </c>
      <c r="F312" s="24">
        <v>25</v>
      </c>
      <c r="G312" s="19">
        <v>25</v>
      </c>
      <c r="H312" s="19" t="s">
        <v>352</v>
      </c>
      <c r="I312" s="24" t="s">
        <v>352</v>
      </c>
      <c r="J312" s="24">
        <v>100</v>
      </c>
      <c r="K312" s="24">
        <v>50</v>
      </c>
      <c r="L312" s="24">
        <v>50</v>
      </c>
      <c r="M312" s="24">
        <v>50</v>
      </c>
      <c r="N312" s="24">
        <v>50</v>
      </c>
      <c r="O312" s="24">
        <f>VLOOKUP($A312,'År 2024'!$A$2:$G$561,7,FALSE)</f>
        <v>75</v>
      </c>
    </row>
    <row r="313" spans="1:15" s="20" customFormat="1" x14ac:dyDescent="0.2">
      <c r="A313" s="29" t="str">
        <f t="shared" si="4"/>
        <v>2072J01GB01</v>
      </c>
      <c r="B313" s="22" t="s">
        <v>117</v>
      </c>
      <c r="C313" s="22" t="s">
        <v>215</v>
      </c>
      <c r="D313" s="22" t="s">
        <v>66</v>
      </c>
      <c r="E313" s="22" t="s">
        <v>264</v>
      </c>
      <c r="F313" s="18"/>
      <c r="G313" s="21"/>
      <c r="H313" s="21"/>
      <c r="I313" s="21"/>
      <c r="J313" s="21"/>
      <c r="K313" s="21"/>
      <c r="L313" s="21">
        <v>59.94</v>
      </c>
      <c r="M313" s="24">
        <v>49.949999999999989</v>
      </c>
      <c r="N313" s="24">
        <v>76.59</v>
      </c>
      <c r="O313" s="24">
        <f>VLOOKUP($A313,'År 2024'!$A$2:$G$561,7,FALSE)</f>
        <v>26.63999999999999</v>
      </c>
    </row>
    <row r="314" spans="1:15" s="20" customFormat="1" x14ac:dyDescent="0.2">
      <c r="A314" s="29" t="str">
        <f t="shared" si="4"/>
        <v>2040J01CR05</v>
      </c>
      <c r="B314" s="22" t="s">
        <v>167</v>
      </c>
      <c r="C314" s="22" t="s">
        <v>201</v>
      </c>
      <c r="D314" s="22" t="s">
        <v>72</v>
      </c>
      <c r="E314" s="22" t="s">
        <v>235</v>
      </c>
      <c r="F314" s="24">
        <v>81.509999999999991</v>
      </c>
      <c r="G314" s="19">
        <v>32.89</v>
      </c>
      <c r="H314" s="19">
        <v>180.18</v>
      </c>
      <c r="I314" s="24">
        <v>2.86</v>
      </c>
      <c r="J314" s="24">
        <v>91.52</v>
      </c>
      <c r="K314" s="24">
        <v>94.38</v>
      </c>
      <c r="L314" s="24"/>
      <c r="M314" s="24">
        <v>48.62</v>
      </c>
      <c r="N314" s="24">
        <v>40.04</v>
      </c>
      <c r="O314" s="24">
        <f>VLOOKUP($A314,'År 2024'!$A$2:$G$561,7,FALSE)</f>
        <v>37.18</v>
      </c>
    </row>
    <row r="315" spans="1:15" s="20" customFormat="1" x14ac:dyDescent="0.2">
      <c r="A315" s="29" t="str">
        <f t="shared" si="4"/>
        <v>1024J01CA01</v>
      </c>
      <c r="B315" s="22" t="s">
        <v>101</v>
      </c>
      <c r="C315" s="22" t="s">
        <v>198</v>
      </c>
      <c r="D315" s="22" t="s">
        <v>58</v>
      </c>
      <c r="E315" s="22" t="s">
        <v>227</v>
      </c>
      <c r="F315" s="24">
        <v>9.99</v>
      </c>
      <c r="G315" s="19" t="s">
        <v>352</v>
      </c>
      <c r="H315" s="19">
        <v>29.97</v>
      </c>
      <c r="I315" s="24">
        <v>49.949999999999989</v>
      </c>
      <c r="J315" s="24">
        <v>39.959999999999987</v>
      </c>
      <c r="K315" s="24">
        <v>46.61999999999999</v>
      </c>
      <c r="L315" s="24">
        <v>53.28</v>
      </c>
      <c r="M315" s="24">
        <v>46.61999999999999</v>
      </c>
      <c r="N315" s="24">
        <v>43.289999999999992</v>
      </c>
      <c r="O315" s="24">
        <f>VLOOKUP($A315,'År 2024'!$A$2:$G$561,7,FALSE)</f>
        <v>43.289999999999978</v>
      </c>
    </row>
    <row r="316" spans="1:15" s="20" customFormat="1" x14ac:dyDescent="0.2">
      <c r="A316" s="29" t="str">
        <f t="shared" si="4"/>
        <v>1021J01GB01</v>
      </c>
      <c r="B316" s="22" t="s">
        <v>144</v>
      </c>
      <c r="C316" s="22" t="s">
        <v>197</v>
      </c>
      <c r="D316" s="22" t="s">
        <v>66</v>
      </c>
      <c r="E316" s="22" t="s">
        <v>264</v>
      </c>
      <c r="F316" s="24">
        <v>33.299999999999997</v>
      </c>
      <c r="G316" s="19">
        <v>33.299999999999997</v>
      </c>
      <c r="H316" s="19">
        <v>33.299999999999997</v>
      </c>
      <c r="I316" s="24">
        <v>29.97</v>
      </c>
      <c r="J316" s="24">
        <v>49.95</v>
      </c>
      <c r="K316" s="24">
        <v>49.949999999999989</v>
      </c>
      <c r="L316" s="24">
        <v>49.95</v>
      </c>
      <c r="M316" s="24">
        <v>46.61999999999999</v>
      </c>
      <c r="N316" s="24">
        <v>49.949999999999982</v>
      </c>
      <c r="O316" s="24">
        <f>VLOOKUP($A316,'År 2024'!$A$2:$G$561,7,FALSE)</f>
        <v>39.959999999999987</v>
      </c>
    </row>
    <row r="317" spans="1:15" s="20" customFormat="1" x14ac:dyDescent="0.2">
      <c r="A317" s="29" t="str">
        <f t="shared" si="4"/>
        <v>1006J01CR05</v>
      </c>
      <c r="B317" s="22" t="s">
        <v>188</v>
      </c>
      <c r="C317" s="22" t="s">
        <v>189</v>
      </c>
      <c r="D317" s="22" t="s">
        <v>72</v>
      </c>
      <c r="E317" s="22" t="s">
        <v>235</v>
      </c>
      <c r="F317" s="24">
        <v>90.94</v>
      </c>
      <c r="G317" s="19">
        <v>220.22000000000011</v>
      </c>
      <c r="H317" s="19">
        <v>274.56000000000012</v>
      </c>
      <c r="I317" s="24">
        <v>102.96</v>
      </c>
      <c r="J317" s="24">
        <v>82.94</v>
      </c>
      <c r="K317" s="24">
        <v>25.74</v>
      </c>
      <c r="L317" s="24">
        <v>62.92</v>
      </c>
      <c r="M317" s="24">
        <v>45.76</v>
      </c>
      <c r="N317" s="24">
        <v>37.18</v>
      </c>
      <c r="O317" s="24">
        <f>VLOOKUP($A317,'År 2024'!$A$2:$G$561,7,FALSE)</f>
        <v>48.62</v>
      </c>
    </row>
    <row r="318" spans="1:15" s="20" customFormat="1" x14ac:dyDescent="0.2">
      <c r="A318" s="29" t="str">
        <f t="shared" si="4"/>
        <v>2040J01FA10</v>
      </c>
      <c r="B318" s="22" t="s">
        <v>167</v>
      </c>
      <c r="C318" s="22" t="s">
        <v>201</v>
      </c>
      <c r="D318" s="22" t="s">
        <v>46</v>
      </c>
      <c r="E318" s="22" t="s">
        <v>250</v>
      </c>
      <c r="F318" s="24" t="s">
        <v>352</v>
      </c>
      <c r="G318" s="19" t="s">
        <v>352</v>
      </c>
      <c r="H318" s="19" t="s">
        <v>352</v>
      </c>
      <c r="I318" s="24">
        <v>40</v>
      </c>
      <c r="J318" s="24">
        <v>10</v>
      </c>
      <c r="K318" s="24">
        <v>10</v>
      </c>
      <c r="L318" s="24"/>
      <c r="M318" s="24">
        <v>45</v>
      </c>
      <c r="N318" s="24">
        <v>30</v>
      </c>
      <c r="O318" s="24">
        <f>VLOOKUP($A318,'År 2024'!$A$2:$G$561,7,FALSE)</f>
        <v>45</v>
      </c>
    </row>
    <row r="319" spans="1:15" s="20" customFormat="1" x14ac:dyDescent="0.2">
      <c r="A319" s="29" t="str">
        <f t="shared" si="4"/>
        <v>2054J01DD01</v>
      </c>
      <c r="B319" s="22" t="s">
        <v>140</v>
      </c>
      <c r="C319" s="22" t="s">
        <v>211</v>
      </c>
      <c r="D319" s="22" t="s">
        <v>56</v>
      </c>
      <c r="E319" s="22" t="s">
        <v>238</v>
      </c>
      <c r="F319" s="24">
        <v>82.5</v>
      </c>
      <c r="G319" s="19">
        <v>130</v>
      </c>
      <c r="H319" s="19">
        <v>120</v>
      </c>
      <c r="I319" s="24">
        <v>102.5</v>
      </c>
      <c r="J319" s="24">
        <v>67.5</v>
      </c>
      <c r="K319" s="24">
        <v>65</v>
      </c>
      <c r="L319" s="24">
        <v>65</v>
      </c>
      <c r="M319" s="24">
        <v>45</v>
      </c>
      <c r="N319" s="24">
        <v>75</v>
      </c>
      <c r="O319" s="24">
        <f>VLOOKUP($A319,'År 2024'!$A$2:$G$561,7,FALSE)</f>
        <v>105</v>
      </c>
    </row>
    <row r="320" spans="1:15" s="20" customFormat="1" x14ac:dyDescent="0.2">
      <c r="A320" s="29" t="str">
        <f t="shared" si="4"/>
        <v>2050J01CE02</v>
      </c>
      <c r="B320" s="22" t="s">
        <v>119</v>
      </c>
      <c r="C320" s="22" t="s">
        <v>208</v>
      </c>
      <c r="D320" s="22" t="s">
        <v>3</v>
      </c>
      <c r="E320" s="22" t="s">
        <v>231</v>
      </c>
      <c r="F320" s="24">
        <v>110</v>
      </c>
      <c r="G320" s="19">
        <v>45</v>
      </c>
      <c r="H320" s="19">
        <v>90</v>
      </c>
      <c r="I320" s="24">
        <v>90</v>
      </c>
      <c r="J320" s="24">
        <v>45</v>
      </c>
      <c r="K320" s="24">
        <v>45</v>
      </c>
      <c r="L320" s="24">
        <v>90</v>
      </c>
      <c r="M320" s="24">
        <v>45</v>
      </c>
      <c r="N320" s="24">
        <v>45</v>
      </c>
      <c r="O320" s="24">
        <f>VLOOKUP($A320,'År 2024'!$A$2:$G$561,7,FALSE)</f>
        <v>45</v>
      </c>
    </row>
    <row r="321" spans="1:15" s="20" customFormat="1" x14ac:dyDescent="0.2">
      <c r="A321" s="29" t="str">
        <f t="shared" si="4"/>
        <v>2054J01CF05</v>
      </c>
      <c r="B321" s="22" t="s">
        <v>140</v>
      </c>
      <c r="C321" s="22" t="s">
        <v>211</v>
      </c>
      <c r="D321" s="22" t="s">
        <v>12</v>
      </c>
      <c r="E321" s="22" t="s">
        <v>233</v>
      </c>
      <c r="F321" s="24">
        <v>30</v>
      </c>
      <c r="G321" s="19">
        <v>45</v>
      </c>
      <c r="H321" s="19">
        <v>15</v>
      </c>
      <c r="I321" s="24">
        <v>30</v>
      </c>
      <c r="J321" s="24">
        <v>105</v>
      </c>
      <c r="K321" s="24">
        <v>15</v>
      </c>
      <c r="L321" s="24"/>
      <c r="M321" s="24">
        <v>45</v>
      </c>
      <c r="N321" s="24">
        <v>45</v>
      </c>
      <c r="O321" s="24">
        <f>VLOOKUP($A321,'År 2024'!$A$2:$G$561,7,FALSE)</f>
        <v>42</v>
      </c>
    </row>
    <row r="322" spans="1:15" s="20" customFormat="1" x14ac:dyDescent="0.2">
      <c r="A322" s="29" t="str">
        <f t="shared" si="4"/>
        <v>2047J01CE01</v>
      </c>
      <c r="B322" s="22" t="s">
        <v>138</v>
      </c>
      <c r="C322" s="22" t="s">
        <v>206</v>
      </c>
      <c r="D322" s="22" t="s">
        <v>76</v>
      </c>
      <c r="E322" s="22" t="s">
        <v>230</v>
      </c>
      <c r="F322" s="24">
        <v>74.97</v>
      </c>
      <c r="G322" s="19">
        <v>53.31</v>
      </c>
      <c r="H322" s="19">
        <v>98.29000000000002</v>
      </c>
      <c r="I322" s="24">
        <v>133.28</v>
      </c>
      <c r="J322" s="24">
        <v>119.41</v>
      </c>
      <c r="K322" s="24">
        <v>77.759999999999991</v>
      </c>
      <c r="L322" s="24">
        <v>55.54</v>
      </c>
      <c r="M322" s="24">
        <v>44.429999999999993</v>
      </c>
      <c r="N322" s="24">
        <v>83.32</v>
      </c>
      <c r="O322" s="24">
        <f>VLOOKUP($A322,'År 2024'!$A$2:$G$561,7,FALSE)</f>
        <v>105.52</v>
      </c>
    </row>
    <row r="323" spans="1:15" s="20" customFormat="1" x14ac:dyDescent="0.2">
      <c r="A323" s="29" t="str">
        <f t="shared" si="4"/>
        <v>1020J01CA04</v>
      </c>
      <c r="B323" s="22" t="s">
        <v>97</v>
      </c>
      <c r="C323" s="22" t="s">
        <v>196</v>
      </c>
      <c r="D323" s="22" t="s">
        <v>4</v>
      </c>
      <c r="E323" s="22" t="s">
        <v>228</v>
      </c>
      <c r="F323" s="24">
        <v>24</v>
      </c>
      <c r="G323" s="19" t="s">
        <v>352</v>
      </c>
      <c r="H323" s="19" t="s">
        <v>352</v>
      </c>
      <c r="I323" s="24" t="s">
        <v>352</v>
      </c>
      <c r="J323" s="24" t="s">
        <v>352</v>
      </c>
      <c r="K323" s="24" t="s">
        <v>352</v>
      </c>
      <c r="L323" s="24">
        <v>30</v>
      </c>
      <c r="M323" s="24">
        <v>44</v>
      </c>
      <c r="N323" s="24">
        <v>64</v>
      </c>
      <c r="O323" s="24">
        <f>VLOOKUP($A323,'År 2024'!$A$2:$G$561,7,FALSE)</f>
        <v>15</v>
      </c>
    </row>
    <row r="324" spans="1:15" s="20" customFormat="1" x14ac:dyDescent="0.2">
      <c r="A324" s="29" t="str">
        <f t="shared" ref="A324:A387" si="5">B324&amp;D324</f>
        <v>1019J01FA09</v>
      </c>
      <c r="B324" s="22" t="s">
        <v>109</v>
      </c>
      <c r="C324" s="22" t="s">
        <v>195</v>
      </c>
      <c r="D324" s="22" t="s">
        <v>24</v>
      </c>
      <c r="E324" s="22" t="s">
        <v>249</v>
      </c>
      <c r="F324" s="24">
        <v>48</v>
      </c>
      <c r="G324" s="19">
        <v>48</v>
      </c>
      <c r="H324" s="19">
        <v>20</v>
      </c>
      <c r="I324" s="24">
        <v>180</v>
      </c>
      <c r="J324" s="24">
        <v>61</v>
      </c>
      <c r="K324" s="24">
        <v>42</v>
      </c>
      <c r="L324" s="24">
        <v>42</v>
      </c>
      <c r="M324" s="24">
        <v>42</v>
      </c>
      <c r="N324" s="24">
        <v>84</v>
      </c>
      <c r="O324" s="24">
        <f>VLOOKUP($A324,'År 2024'!$A$2:$G$561,7,FALSE)</f>
        <v>147</v>
      </c>
    </row>
    <row r="325" spans="1:15" s="20" customFormat="1" x14ac:dyDescent="0.2">
      <c r="A325" s="29" t="str">
        <f t="shared" si="5"/>
        <v>1006J01GB03</v>
      </c>
      <c r="B325" s="22" t="s">
        <v>188</v>
      </c>
      <c r="C325" s="22" t="s">
        <v>189</v>
      </c>
      <c r="D325" s="22" t="s">
        <v>77</v>
      </c>
      <c r="E325" s="22" t="s">
        <v>252</v>
      </c>
      <c r="F325" s="24">
        <v>23.38</v>
      </c>
      <c r="G325" s="19">
        <v>38.409999999999997</v>
      </c>
      <c r="H325" s="19">
        <v>55.11</v>
      </c>
      <c r="I325" s="24" t="s">
        <v>352</v>
      </c>
      <c r="J325" s="24" t="s">
        <v>352</v>
      </c>
      <c r="K325" s="24">
        <v>35.07</v>
      </c>
      <c r="L325" s="24">
        <v>45.09</v>
      </c>
      <c r="M325" s="24">
        <v>40.080000000000013</v>
      </c>
      <c r="N325" s="24">
        <v>53.44</v>
      </c>
      <c r="O325" s="24">
        <f>VLOOKUP($A325,'År 2024'!$A$2:$G$561,7,FALSE)</f>
        <v>33.4</v>
      </c>
    </row>
    <row r="326" spans="1:15" s="20" customFormat="1" x14ac:dyDescent="0.2">
      <c r="A326" s="29" t="str">
        <f t="shared" si="5"/>
        <v>2053J01CR05</v>
      </c>
      <c r="B326" s="22" t="s">
        <v>142</v>
      </c>
      <c r="C326" s="22" t="s">
        <v>210</v>
      </c>
      <c r="D326" s="22" t="s">
        <v>72</v>
      </c>
      <c r="E326" s="22" t="s">
        <v>235</v>
      </c>
      <c r="F326" s="24">
        <v>22.88</v>
      </c>
      <c r="G326" s="19">
        <v>34.32</v>
      </c>
      <c r="H326" s="19">
        <v>40.04</v>
      </c>
      <c r="I326" s="24">
        <v>40.04</v>
      </c>
      <c r="J326" s="24">
        <v>48.62</v>
      </c>
      <c r="K326" s="24">
        <v>40.04</v>
      </c>
      <c r="L326" s="24">
        <v>54.34</v>
      </c>
      <c r="M326" s="24">
        <v>40.04</v>
      </c>
      <c r="N326" s="24">
        <v>41.47</v>
      </c>
      <c r="O326" s="24">
        <f>VLOOKUP($A326,'År 2024'!$A$2:$G$561,7,FALSE)</f>
        <v>50.05</v>
      </c>
    </row>
    <row r="327" spans="1:15" s="20" customFormat="1" x14ac:dyDescent="0.2">
      <c r="A327" s="29" t="str">
        <f t="shared" si="5"/>
        <v>2047J01CR02</v>
      </c>
      <c r="B327" s="22" t="s">
        <v>138</v>
      </c>
      <c r="C327" s="22" t="s">
        <v>206</v>
      </c>
      <c r="D327" s="22" t="s">
        <v>16</v>
      </c>
      <c r="E327" s="22" t="s">
        <v>234</v>
      </c>
      <c r="F327" s="24" t="s">
        <v>352</v>
      </c>
      <c r="G327" s="19">
        <v>40</v>
      </c>
      <c r="H327" s="19">
        <v>20</v>
      </c>
      <c r="I327" s="24">
        <v>10</v>
      </c>
      <c r="J327" s="24">
        <v>10</v>
      </c>
      <c r="K327" s="24">
        <v>10</v>
      </c>
      <c r="L327" s="24">
        <v>20</v>
      </c>
      <c r="M327" s="24">
        <v>40</v>
      </c>
      <c r="N327" s="24"/>
      <c r="O327" s="24"/>
    </row>
    <row r="328" spans="1:15" s="20" customFormat="1" x14ac:dyDescent="0.2">
      <c r="A328" s="29" t="str">
        <f t="shared" si="5"/>
        <v>2054J01CR02</v>
      </c>
      <c r="B328" s="22" t="s">
        <v>140</v>
      </c>
      <c r="C328" s="22" t="s">
        <v>211</v>
      </c>
      <c r="D328" s="22" t="s">
        <v>16</v>
      </c>
      <c r="E328" s="22" t="s">
        <v>234</v>
      </c>
      <c r="F328" s="24">
        <v>50</v>
      </c>
      <c r="G328" s="19">
        <v>70</v>
      </c>
      <c r="H328" s="19">
        <v>20</v>
      </c>
      <c r="I328" s="24">
        <v>40</v>
      </c>
      <c r="J328" s="24">
        <v>30</v>
      </c>
      <c r="K328" s="24">
        <v>20</v>
      </c>
      <c r="L328" s="24">
        <v>60</v>
      </c>
      <c r="M328" s="24">
        <v>40</v>
      </c>
      <c r="N328" s="24">
        <v>40</v>
      </c>
      <c r="O328" s="24">
        <f>VLOOKUP($A328,'År 2024'!$A$2:$G$561,7,FALSE)</f>
        <v>100</v>
      </c>
    </row>
    <row r="329" spans="1:15" s="20" customFormat="1" x14ac:dyDescent="0.2">
      <c r="A329" s="29" t="str">
        <f t="shared" si="5"/>
        <v>2045J01DD04</v>
      </c>
      <c r="B329" s="22" t="s">
        <v>113</v>
      </c>
      <c r="C329" s="22" t="s">
        <v>204</v>
      </c>
      <c r="D329" s="22" t="s">
        <v>64</v>
      </c>
      <c r="E329" s="22" t="s">
        <v>240</v>
      </c>
      <c r="F329" s="21">
        <v>10</v>
      </c>
      <c r="G329" s="21">
        <v>20</v>
      </c>
      <c r="H329" s="19" t="s">
        <v>352</v>
      </c>
      <c r="I329" s="24">
        <v>15</v>
      </c>
      <c r="J329" s="24">
        <v>25</v>
      </c>
      <c r="K329" s="24" t="s">
        <v>352</v>
      </c>
      <c r="L329" s="24">
        <v>10</v>
      </c>
      <c r="M329" s="24">
        <v>40</v>
      </c>
      <c r="N329" s="24">
        <v>35</v>
      </c>
      <c r="O329" s="24"/>
    </row>
    <row r="330" spans="1:15" s="20" customFormat="1" x14ac:dyDescent="0.2">
      <c r="A330" s="29" t="str">
        <f t="shared" si="5"/>
        <v>2047J01MA02</v>
      </c>
      <c r="B330" s="22" t="s">
        <v>138</v>
      </c>
      <c r="C330" s="22" t="s">
        <v>206</v>
      </c>
      <c r="D330" s="22" t="s">
        <v>14</v>
      </c>
      <c r="E330" s="22" t="s">
        <v>253</v>
      </c>
      <c r="F330" s="24">
        <v>60</v>
      </c>
      <c r="G330" s="19">
        <v>260</v>
      </c>
      <c r="H330" s="19">
        <v>80</v>
      </c>
      <c r="I330" s="24">
        <v>160</v>
      </c>
      <c r="J330" s="24">
        <v>180</v>
      </c>
      <c r="K330" s="24">
        <v>100</v>
      </c>
      <c r="L330" s="24">
        <v>40</v>
      </c>
      <c r="M330" s="24">
        <v>40</v>
      </c>
      <c r="N330" s="24">
        <v>160</v>
      </c>
      <c r="O330" s="24">
        <f>VLOOKUP($A330,'År 2024'!$A$2:$G$561,7,FALSE)</f>
        <v>120</v>
      </c>
    </row>
    <row r="331" spans="1:15" s="20" customFormat="1" x14ac:dyDescent="0.2">
      <c r="A331" s="29" t="str">
        <f t="shared" si="5"/>
        <v>3018J01FF01</v>
      </c>
      <c r="B331" s="22" t="s">
        <v>278</v>
      </c>
      <c r="C331" s="22" t="s">
        <v>320</v>
      </c>
      <c r="D331" s="22" t="s">
        <v>6</v>
      </c>
      <c r="E331" s="22" t="s">
        <v>251</v>
      </c>
      <c r="F331" s="24">
        <v>82</v>
      </c>
      <c r="G331" s="19">
        <v>55.5</v>
      </c>
      <c r="H331" s="19">
        <v>5</v>
      </c>
      <c r="I331" s="24">
        <v>48</v>
      </c>
      <c r="J331" s="24" t="s">
        <v>352</v>
      </c>
      <c r="K331" s="24">
        <v>62.5</v>
      </c>
      <c r="L331" s="24"/>
      <c r="M331" s="24">
        <v>40</v>
      </c>
      <c r="N331" s="24">
        <v>16</v>
      </c>
      <c r="O331" s="24">
        <f>VLOOKUP($A331,'År 2024'!$A$2:$G$561,7,FALSE)</f>
        <v>8</v>
      </c>
    </row>
    <row r="332" spans="1:15" s="20" customFormat="1" x14ac:dyDescent="0.2">
      <c r="A332" s="29" t="str">
        <f t="shared" si="5"/>
        <v>1006J01XX08</v>
      </c>
      <c r="B332" s="22" t="s">
        <v>188</v>
      </c>
      <c r="C332" s="22" t="s">
        <v>189</v>
      </c>
      <c r="D332" s="22" t="s">
        <v>60</v>
      </c>
      <c r="E332" s="22" t="s">
        <v>260</v>
      </c>
      <c r="F332" s="24" t="s">
        <v>352</v>
      </c>
      <c r="G332" s="19" t="s">
        <v>352</v>
      </c>
      <c r="H332" s="19">
        <v>10</v>
      </c>
      <c r="I332" s="24">
        <v>10</v>
      </c>
      <c r="J332" s="24">
        <v>20</v>
      </c>
      <c r="K332" s="24">
        <v>10</v>
      </c>
      <c r="L332" s="24">
        <v>25</v>
      </c>
      <c r="M332" s="24">
        <v>40</v>
      </c>
      <c r="N332" s="24">
        <v>30</v>
      </c>
      <c r="O332" s="24">
        <f>VLOOKUP($A332,'År 2024'!$A$2:$G$561,7,FALSE)</f>
        <v>15</v>
      </c>
    </row>
    <row r="333" spans="1:15" s="20" customFormat="1" x14ac:dyDescent="0.2">
      <c r="A333" s="29" t="str">
        <f t="shared" si="5"/>
        <v>1017J01GB01</v>
      </c>
      <c r="B333" s="22" t="s">
        <v>99</v>
      </c>
      <c r="C333" s="22" t="s">
        <v>193</v>
      </c>
      <c r="D333" s="22" t="s">
        <v>66</v>
      </c>
      <c r="E333" s="22" t="s">
        <v>264</v>
      </c>
      <c r="F333" s="24">
        <v>9.99</v>
      </c>
      <c r="G333" s="19" t="s">
        <v>352</v>
      </c>
      <c r="H333" s="19">
        <v>6.66</v>
      </c>
      <c r="I333" s="24" t="s">
        <v>352</v>
      </c>
      <c r="J333" s="24">
        <v>13.32</v>
      </c>
      <c r="K333" s="24">
        <v>26.64</v>
      </c>
      <c r="L333" s="24">
        <v>63.27</v>
      </c>
      <c r="M333" s="24">
        <v>39.959999999999987</v>
      </c>
      <c r="N333" s="24">
        <v>123.21</v>
      </c>
      <c r="O333" s="24">
        <f>VLOOKUP($A333,'År 2024'!$A$2:$G$561,7,FALSE)</f>
        <v>149.86000000000001</v>
      </c>
    </row>
    <row r="334" spans="1:15" s="20" customFormat="1" x14ac:dyDescent="0.2">
      <c r="A334" s="29" t="str">
        <f t="shared" si="5"/>
        <v>2049J01GB01</v>
      </c>
      <c r="B334" s="22" t="s">
        <v>125</v>
      </c>
      <c r="C334" s="22" t="s">
        <v>207</v>
      </c>
      <c r="D334" s="22" t="s">
        <v>66</v>
      </c>
      <c r="E334" s="22" t="s">
        <v>264</v>
      </c>
      <c r="F334" s="18"/>
      <c r="G334" s="21"/>
      <c r="H334" s="21"/>
      <c r="I334" s="21"/>
      <c r="J334" s="21"/>
      <c r="K334" s="21"/>
      <c r="L334" s="21">
        <v>49.95</v>
      </c>
      <c r="M334" s="24">
        <v>39.959999999999987</v>
      </c>
      <c r="N334" s="24">
        <v>26.64</v>
      </c>
      <c r="O334" s="24">
        <f>VLOOKUP($A334,'År 2024'!$A$2:$G$561,7,FALSE)</f>
        <v>29.97</v>
      </c>
    </row>
    <row r="335" spans="1:15" s="20" customFormat="1" x14ac:dyDescent="0.2">
      <c r="A335" s="29" t="str">
        <f t="shared" si="5"/>
        <v>1006J01FA01</v>
      </c>
      <c r="B335" s="22" t="s">
        <v>188</v>
      </c>
      <c r="C335" s="22" t="s">
        <v>189</v>
      </c>
      <c r="D335" s="22" t="s">
        <v>10</v>
      </c>
      <c r="E335" s="22" t="s">
        <v>248</v>
      </c>
      <c r="F335" s="24">
        <v>44.5</v>
      </c>
      <c r="G335" s="19">
        <v>146</v>
      </c>
      <c r="H335" s="19">
        <v>160</v>
      </c>
      <c r="I335" s="24">
        <v>132</v>
      </c>
      <c r="J335" s="24">
        <v>165</v>
      </c>
      <c r="K335" s="24">
        <v>139</v>
      </c>
      <c r="L335" s="24">
        <v>44</v>
      </c>
      <c r="M335" s="24">
        <v>38</v>
      </c>
      <c r="N335" s="24">
        <v>116</v>
      </c>
      <c r="O335" s="24">
        <f>VLOOKUP($A335,'År 2024'!$A$2:$G$561,7,FALSE)</f>
        <v>130</v>
      </c>
    </row>
    <row r="336" spans="1:15" s="20" customFormat="1" x14ac:dyDescent="0.2">
      <c r="A336" s="29" t="str">
        <f t="shared" si="5"/>
        <v>2045J01FA01</v>
      </c>
      <c r="B336" s="22" t="s">
        <v>113</v>
      </c>
      <c r="C336" s="22" t="s">
        <v>204</v>
      </c>
      <c r="D336" s="22" t="s">
        <v>10</v>
      </c>
      <c r="E336" s="22" t="s">
        <v>248</v>
      </c>
      <c r="F336" s="21">
        <v>10</v>
      </c>
      <c r="G336" s="21">
        <v>6</v>
      </c>
      <c r="H336" s="19">
        <v>37</v>
      </c>
      <c r="I336" s="24">
        <v>22</v>
      </c>
      <c r="J336" s="24">
        <v>56</v>
      </c>
      <c r="K336" s="24">
        <v>15</v>
      </c>
      <c r="L336" s="24"/>
      <c r="M336" s="24">
        <v>38</v>
      </c>
      <c r="N336" s="24">
        <v>49</v>
      </c>
      <c r="O336" s="24">
        <f>VLOOKUP($A336,'År 2024'!$A$2:$G$561,7,FALSE)</f>
        <v>40</v>
      </c>
    </row>
    <row r="337" spans="1:15" s="20" customFormat="1" x14ac:dyDescent="0.2">
      <c r="A337" s="29" t="str">
        <f t="shared" si="5"/>
        <v>2072J01EE01</v>
      </c>
      <c r="B337" s="22" t="s">
        <v>117</v>
      </c>
      <c r="C337" s="22" t="s">
        <v>215</v>
      </c>
      <c r="D337" s="22" t="s">
        <v>26</v>
      </c>
      <c r="E337" s="22" t="s">
        <v>247</v>
      </c>
      <c r="F337" s="24">
        <v>27.5</v>
      </c>
      <c r="G337" s="19">
        <v>55</v>
      </c>
      <c r="H337" s="19">
        <v>10</v>
      </c>
      <c r="I337" s="24">
        <v>7.5</v>
      </c>
      <c r="J337" s="24">
        <v>10</v>
      </c>
      <c r="K337" s="24">
        <v>57.5</v>
      </c>
      <c r="L337" s="24">
        <v>55</v>
      </c>
      <c r="M337" s="24">
        <v>37.5</v>
      </c>
      <c r="N337" s="24">
        <v>107.5</v>
      </c>
      <c r="O337" s="24">
        <f>VLOOKUP($A337,'År 2024'!$A$2:$G$561,7,FALSE)</f>
        <v>12.5</v>
      </c>
    </row>
    <row r="338" spans="1:15" s="20" customFormat="1" x14ac:dyDescent="0.2">
      <c r="A338" s="29" t="str">
        <f t="shared" si="5"/>
        <v>1019J01GB01</v>
      </c>
      <c r="B338" s="22" t="s">
        <v>109</v>
      </c>
      <c r="C338" s="22" t="s">
        <v>195</v>
      </c>
      <c r="D338" s="22" t="s">
        <v>66</v>
      </c>
      <c r="E338" s="22" t="s">
        <v>264</v>
      </c>
      <c r="F338" s="18"/>
      <c r="G338" s="21"/>
      <c r="H338" s="21"/>
      <c r="I338" s="21"/>
      <c r="J338" s="21"/>
      <c r="K338" s="21"/>
      <c r="L338" s="21">
        <v>23.31</v>
      </c>
      <c r="M338" s="24">
        <v>36.630000000000003</v>
      </c>
      <c r="N338" s="24">
        <v>36.630000000000003</v>
      </c>
      <c r="O338" s="24">
        <f>VLOOKUP($A338,'År 2024'!$A$2:$G$561,7,FALSE)</f>
        <v>36.630000000000003</v>
      </c>
    </row>
    <row r="339" spans="1:15" s="20" customFormat="1" x14ac:dyDescent="0.2">
      <c r="A339" s="29" t="str">
        <f t="shared" si="5"/>
        <v>1006J01DC02</v>
      </c>
      <c r="B339" s="22" t="s">
        <v>188</v>
      </c>
      <c r="C339" s="22" t="s">
        <v>189</v>
      </c>
      <c r="D339" s="22" t="s">
        <v>48</v>
      </c>
      <c r="E339" s="22" t="s">
        <v>237</v>
      </c>
      <c r="F339" s="24">
        <v>5</v>
      </c>
      <c r="G339" s="19">
        <v>12.5</v>
      </c>
      <c r="H339" s="19">
        <v>37.5</v>
      </c>
      <c r="I339" s="24">
        <v>21.25</v>
      </c>
      <c r="J339" s="24">
        <v>30</v>
      </c>
      <c r="K339" s="24">
        <v>18.75</v>
      </c>
      <c r="L339" s="24">
        <v>56.25</v>
      </c>
      <c r="M339" s="24">
        <v>35</v>
      </c>
      <c r="N339" s="24">
        <v>35</v>
      </c>
      <c r="O339" s="24">
        <f>VLOOKUP($A339,'År 2024'!$A$2:$G$561,7,FALSE)</f>
        <v>37.5</v>
      </c>
    </row>
    <row r="340" spans="1:15" s="20" customFormat="1" x14ac:dyDescent="0.2">
      <c r="A340" s="29" t="str">
        <f t="shared" si="5"/>
        <v>2061J01FA09</v>
      </c>
      <c r="B340" s="22" t="s">
        <v>171</v>
      </c>
      <c r="C340" s="22" t="s">
        <v>213</v>
      </c>
      <c r="D340" s="22" t="s">
        <v>24</v>
      </c>
      <c r="E340" s="22" t="s">
        <v>249</v>
      </c>
      <c r="F340" s="24" t="s">
        <v>352</v>
      </c>
      <c r="G340" s="19">
        <v>20</v>
      </c>
      <c r="H340" s="19">
        <v>21</v>
      </c>
      <c r="I340" s="24">
        <v>14</v>
      </c>
      <c r="J340" s="24">
        <v>35</v>
      </c>
      <c r="K340" s="24">
        <v>61</v>
      </c>
      <c r="L340" s="24">
        <v>21</v>
      </c>
      <c r="M340" s="24">
        <v>35</v>
      </c>
      <c r="N340" s="24"/>
      <c r="O340" s="24"/>
    </row>
    <row r="341" spans="1:15" s="20" customFormat="1" x14ac:dyDescent="0.2">
      <c r="A341" s="29" t="str">
        <f t="shared" si="5"/>
        <v>2040J01FF01</v>
      </c>
      <c r="B341" s="22" t="s">
        <v>167</v>
      </c>
      <c r="C341" s="22" t="s">
        <v>201</v>
      </c>
      <c r="D341" s="22" t="s">
        <v>6</v>
      </c>
      <c r="E341" s="22" t="s">
        <v>251</v>
      </c>
      <c r="F341" s="24">
        <v>52.5</v>
      </c>
      <c r="G341" s="19">
        <v>62.46</v>
      </c>
      <c r="H341" s="19">
        <v>36.659999999999997</v>
      </c>
      <c r="I341" s="24">
        <v>23.31</v>
      </c>
      <c r="J341" s="24">
        <v>85.81</v>
      </c>
      <c r="K341" s="24">
        <v>34.979999999999997</v>
      </c>
      <c r="L341" s="24">
        <v>96.61</v>
      </c>
      <c r="M341" s="24">
        <v>34.979999999999997</v>
      </c>
      <c r="N341" s="24">
        <v>77.53</v>
      </c>
      <c r="O341" s="24">
        <f>VLOOKUP($A341,'År 2024'!$A$2:$G$561,7,FALSE)</f>
        <v>77.56</v>
      </c>
    </row>
    <row r="342" spans="1:15" s="20" customFormat="1" x14ac:dyDescent="0.2">
      <c r="A342" s="29" t="str">
        <f t="shared" si="5"/>
        <v>1013J01XD01</v>
      </c>
      <c r="B342" s="22" t="s">
        <v>129</v>
      </c>
      <c r="C342" s="22" t="s">
        <v>202</v>
      </c>
      <c r="D342" s="22" t="s">
        <v>127</v>
      </c>
      <c r="E342" s="22" t="s">
        <v>258</v>
      </c>
      <c r="F342" s="24">
        <v>20</v>
      </c>
      <c r="G342" s="19">
        <v>60</v>
      </c>
      <c r="H342" s="19">
        <v>163.36000000000001</v>
      </c>
      <c r="I342" s="24">
        <v>50.010000000000012</v>
      </c>
      <c r="J342" s="24">
        <v>10</v>
      </c>
      <c r="K342" s="24">
        <v>36.67</v>
      </c>
      <c r="L342" s="24">
        <v>16.670000000000002</v>
      </c>
      <c r="M342" s="24">
        <v>33.340000000000003</v>
      </c>
      <c r="N342" s="24">
        <v>30.01</v>
      </c>
      <c r="O342" s="24"/>
    </row>
    <row r="343" spans="1:15" s="20" customFormat="1" x14ac:dyDescent="0.2">
      <c r="A343" s="29" t="str">
        <f t="shared" si="5"/>
        <v>2037J01XD01</v>
      </c>
      <c r="B343" s="22" t="s">
        <v>136</v>
      </c>
      <c r="C343" s="22" t="s">
        <v>200</v>
      </c>
      <c r="D343" s="22" t="s">
        <v>127</v>
      </c>
      <c r="E343" s="22" t="s">
        <v>258</v>
      </c>
      <c r="F343" s="24">
        <v>23.34</v>
      </c>
      <c r="G343" s="19">
        <v>23.34</v>
      </c>
      <c r="H343" s="19">
        <v>66.69</v>
      </c>
      <c r="I343" s="24">
        <v>30</v>
      </c>
      <c r="J343" s="24">
        <v>73.349999999999994</v>
      </c>
      <c r="K343" s="24">
        <v>16.670000000000002</v>
      </c>
      <c r="L343" s="24">
        <v>26.67</v>
      </c>
      <c r="M343" s="24">
        <v>33.340000000000003</v>
      </c>
      <c r="N343" s="24">
        <v>40.01</v>
      </c>
      <c r="O343" s="24">
        <f>VLOOKUP($A343,'År 2024'!$A$2:$G$561,7,FALSE)</f>
        <v>40.010000000000012</v>
      </c>
    </row>
    <row r="344" spans="1:15" s="20" customFormat="1" x14ac:dyDescent="0.2">
      <c r="A344" s="29" t="str">
        <f t="shared" si="5"/>
        <v>1006J01CA01</v>
      </c>
      <c r="B344" s="22" t="s">
        <v>188</v>
      </c>
      <c r="C344" s="22" t="s">
        <v>189</v>
      </c>
      <c r="D344" s="22" t="s">
        <v>58</v>
      </c>
      <c r="E344" s="22" t="s">
        <v>227</v>
      </c>
      <c r="F344" s="24">
        <v>13.32</v>
      </c>
      <c r="G344" s="19">
        <v>13.34</v>
      </c>
      <c r="H344" s="19">
        <v>28.32</v>
      </c>
      <c r="I344" s="24">
        <v>48.34</v>
      </c>
      <c r="J344" s="24">
        <v>30</v>
      </c>
      <c r="K344" s="24">
        <v>38.31</v>
      </c>
      <c r="L344" s="24">
        <v>91.66</v>
      </c>
      <c r="M344" s="24">
        <v>33.33</v>
      </c>
      <c r="N344" s="24">
        <v>46.63</v>
      </c>
      <c r="O344" s="24">
        <f>VLOOKUP($A344,'År 2024'!$A$2:$G$561,7,FALSE)</f>
        <v>56.66</v>
      </c>
    </row>
    <row r="345" spans="1:15" s="20" customFormat="1" x14ac:dyDescent="0.2">
      <c r="A345" s="29" t="str">
        <f t="shared" si="5"/>
        <v>2040J01CE01</v>
      </c>
      <c r="B345" s="22" t="s">
        <v>167</v>
      </c>
      <c r="C345" s="22" t="s">
        <v>201</v>
      </c>
      <c r="D345" s="22" t="s">
        <v>76</v>
      </c>
      <c r="E345" s="22" t="s">
        <v>230</v>
      </c>
      <c r="F345" s="24">
        <v>119.93</v>
      </c>
      <c r="G345" s="19">
        <v>74.97</v>
      </c>
      <c r="H345" s="19">
        <v>53.3</v>
      </c>
      <c r="I345" s="24">
        <v>24.99</v>
      </c>
      <c r="J345" s="24">
        <v>158.29</v>
      </c>
      <c r="K345" s="24">
        <v>58.31</v>
      </c>
      <c r="L345" s="24">
        <v>58.35</v>
      </c>
      <c r="M345" s="24">
        <v>33.33</v>
      </c>
      <c r="N345" s="24">
        <v>138.88</v>
      </c>
      <c r="O345" s="24">
        <f>VLOOKUP($A345,'År 2024'!$A$2:$G$561,7,FALSE)</f>
        <v>47.209999999999987</v>
      </c>
    </row>
    <row r="346" spans="1:15" s="20" customFormat="1" x14ac:dyDescent="0.2">
      <c r="A346" s="29" t="str">
        <f t="shared" si="5"/>
        <v>2054J01CA01</v>
      </c>
      <c r="B346" s="22" t="s">
        <v>140</v>
      </c>
      <c r="C346" s="22" t="s">
        <v>211</v>
      </c>
      <c r="D346" s="22" t="s">
        <v>58</v>
      </c>
      <c r="E346" s="22" t="s">
        <v>227</v>
      </c>
      <c r="F346" s="24">
        <v>34.97</v>
      </c>
      <c r="G346" s="19">
        <v>53.279999999999987</v>
      </c>
      <c r="H346" s="19">
        <v>46.61999999999999</v>
      </c>
      <c r="I346" s="24">
        <v>39.959999999999987</v>
      </c>
      <c r="J346" s="24">
        <v>46.61999999999999</v>
      </c>
      <c r="K346" s="24">
        <v>33.299999999999997</v>
      </c>
      <c r="L346" s="24">
        <v>39.96</v>
      </c>
      <c r="M346" s="24">
        <v>33.299999999999997</v>
      </c>
      <c r="N346" s="24">
        <v>33.299999999999997</v>
      </c>
      <c r="O346" s="24">
        <f>VLOOKUP($A346,'År 2024'!$A$2:$G$561,7,FALSE)</f>
        <v>33.299999999999997</v>
      </c>
    </row>
    <row r="347" spans="1:15" s="20" customFormat="1" x14ac:dyDescent="0.2">
      <c r="A347" s="29" t="str">
        <f t="shared" si="5"/>
        <v>2045J01GB01</v>
      </c>
      <c r="B347" s="22" t="s">
        <v>113</v>
      </c>
      <c r="C347" s="22" t="s">
        <v>204</v>
      </c>
      <c r="D347" s="22" t="s">
        <v>66</v>
      </c>
      <c r="E347" s="22" t="s">
        <v>264</v>
      </c>
      <c r="F347" s="21" t="s">
        <v>352</v>
      </c>
      <c r="G347" s="21">
        <v>62.67</v>
      </c>
      <c r="H347" s="19">
        <v>13.34</v>
      </c>
      <c r="I347" s="24" t="s">
        <v>352</v>
      </c>
      <c r="J347" s="24">
        <v>26.68</v>
      </c>
      <c r="K347" s="24">
        <v>33.349999999999987</v>
      </c>
      <c r="L347" s="24">
        <v>39.96</v>
      </c>
      <c r="M347" s="24">
        <v>33.299999999999997</v>
      </c>
      <c r="N347" s="24">
        <v>43.289999999999992</v>
      </c>
      <c r="O347" s="24">
        <f>VLOOKUP($A347,'År 2024'!$A$2:$G$561,7,FALSE)</f>
        <v>13.32</v>
      </c>
    </row>
    <row r="348" spans="1:15" s="20" customFormat="1" x14ac:dyDescent="0.2">
      <c r="A348" s="29" t="str">
        <f t="shared" si="5"/>
        <v>2066J01GB01</v>
      </c>
      <c r="B348" s="22" t="s">
        <v>103</v>
      </c>
      <c r="C348" s="22" t="s">
        <v>214</v>
      </c>
      <c r="D348" s="22" t="s">
        <v>66</v>
      </c>
      <c r="E348" s="22" t="s">
        <v>264</v>
      </c>
      <c r="F348" s="18"/>
      <c r="G348" s="21"/>
      <c r="H348" s="21"/>
      <c r="I348" s="21"/>
      <c r="J348" s="21"/>
      <c r="K348" s="21"/>
      <c r="L348" s="21">
        <v>59.94</v>
      </c>
      <c r="M348" s="24">
        <v>33.299999999999997</v>
      </c>
      <c r="N348" s="24">
        <v>83.249999999999972</v>
      </c>
      <c r="O348" s="24"/>
    </row>
    <row r="349" spans="1:15" s="20" customFormat="1" x14ac:dyDescent="0.2">
      <c r="A349" s="29" t="str">
        <f t="shared" si="5"/>
        <v>2037J01MA12</v>
      </c>
      <c r="B349" s="22" t="s">
        <v>136</v>
      </c>
      <c r="C349" s="22" t="s">
        <v>200</v>
      </c>
      <c r="D349" s="22" t="s">
        <v>40</v>
      </c>
      <c r="E349" s="22" t="s">
        <v>254</v>
      </c>
      <c r="F349" s="24">
        <v>40</v>
      </c>
      <c r="G349" s="19">
        <v>70</v>
      </c>
      <c r="H349" s="19">
        <v>96</v>
      </c>
      <c r="I349" s="24">
        <v>34</v>
      </c>
      <c r="J349" s="24">
        <v>44</v>
      </c>
      <c r="K349" s="24">
        <v>19</v>
      </c>
      <c r="L349" s="24">
        <v>28</v>
      </c>
      <c r="M349" s="24">
        <v>33</v>
      </c>
      <c r="N349" s="24">
        <v>120</v>
      </c>
      <c r="O349" s="24">
        <f>VLOOKUP($A349,'År 2024'!$A$2:$G$561,7,FALSE)</f>
        <v>60</v>
      </c>
    </row>
    <row r="350" spans="1:15" s="20" customFormat="1" x14ac:dyDescent="0.2">
      <c r="A350" s="29" t="str">
        <f t="shared" si="5"/>
        <v>1019J01DB05</v>
      </c>
      <c r="B350" s="22" t="s">
        <v>109</v>
      </c>
      <c r="C350" s="22" t="s">
        <v>195</v>
      </c>
      <c r="D350" s="22" t="s">
        <v>32</v>
      </c>
      <c r="E350" s="22" t="s">
        <v>236</v>
      </c>
      <c r="F350" s="24">
        <v>43.5</v>
      </c>
      <c r="G350" s="19">
        <v>52.5</v>
      </c>
      <c r="H350" s="19">
        <v>122.5</v>
      </c>
      <c r="I350" s="24">
        <v>50</v>
      </c>
      <c r="J350" s="24">
        <v>68</v>
      </c>
      <c r="K350" s="24">
        <v>33.5</v>
      </c>
      <c r="L350" s="24">
        <v>37.5</v>
      </c>
      <c r="M350" s="24">
        <v>32.5</v>
      </c>
      <c r="N350" s="24">
        <v>23.5</v>
      </c>
      <c r="O350" s="24">
        <f>VLOOKUP($A350,'År 2024'!$A$2:$G$561,7,FALSE)</f>
        <v>30</v>
      </c>
    </row>
    <row r="351" spans="1:15" s="20" customFormat="1" x14ac:dyDescent="0.2">
      <c r="A351" s="29" t="str">
        <f t="shared" si="5"/>
        <v>1017J01DH51</v>
      </c>
      <c r="B351" s="22" t="s">
        <v>99</v>
      </c>
      <c r="C351" s="22" t="s">
        <v>193</v>
      </c>
      <c r="D351" s="22" t="s">
        <v>134</v>
      </c>
      <c r="E351" s="22" t="s">
        <v>245</v>
      </c>
      <c r="F351" s="24">
        <v>22.5</v>
      </c>
      <c r="G351" s="19">
        <v>7.5</v>
      </c>
      <c r="H351" s="19">
        <v>40</v>
      </c>
      <c r="I351" s="24">
        <v>22.5</v>
      </c>
      <c r="J351" s="24" t="s">
        <v>352</v>
      </c>
      <c r="K351" s="24">
        <v>7.5</v>
      </c>
      <c r="L351" s="24">
        <v>7.5</v>
      </c>
      <c r="M351" s="24">
        <v>32.5</v>
      </c>
      <c r="N351" s="24">
        <v>15</v>
      </c>
      <c r="O351" s="24">
        <f>VLOOKUP($A351,'År 2024'!$A$2:$G$561,7,FALSE)</f>
        <v>20</v>
      </c>
    </row>
    <row r="352" spans="1:15" s="20" customFormat="1" x14ac:dyDescent="0.2">
      <c r="A352" s="29" t="str">
        <f t="shared" si="5"/>
        <v>2054J01FF01</v>
      </c>
      <c r="B352" s="22" t="s">
        <v>140</v>
      </c>
      <c r="C352" s="22" t="s">
        <v>211</v>
      </c>
      <c r="D352" s="22" t="s">
        <v>6</v>
      </c>
      <c r="E352" s="22" t="s">
        <v>251</v>
      </c>
      <c r="F352" s="24">
        <v>41.64</v>
      </c>
      <c r="G352" s="19">
        <v>57.48</v>
      </c>
      <c r="H352" s="19">
        <v>13.32</v>
      </c>
      <c r="I352" s="24">
        <v>67.63</v>
      </c>
      <c r="J352" s="24">
        <v>63.3</v>
      </c>
      <c r="K352" s="24">
        <v>23.31</v>
      </c>
      <c r="L352" s="24">
        <v>38.31</v>
      </c>
      <c r="M352" s="24">
        <v>32.489999999999988</v>
      </c>
      <c r="N352" s="24">
        <v>38.369999999999997</v>
      </c>
      <c r="O352" s="24">
        <f>VLOOKUP($A352,'År 2024'!$A$2:$G$561,7,FALSE)</f>
        <v>32.52000000000001</v>
      </c>
    </row>
    <row r="353" spans="1:15" s="20" customFormat="1" x14ac:dyDescent="0.2">
      <c r="A353" s="29" t="str">
        <f t="shared" si="5"/>
        <v>1023J01FF01</v>
      </c>
      <c r="B353" s="22" t="s">
        <v>132</v>
      </c>
      <c r="C353" s="22" t="s">
        <v>203</v>
      </c>
      <c r="D353" s="22" t="s">
        <v>6</v>
      </c>
      <c r="E353" s="22" t="s">
        <v>251</v>
      </c>
      <c r="F353" s="24">
        <v>45.78</v>
      </c>
      <c r="G353" s="19">
        <v>48.3</v>
      </c>
      <c r="H353" s="19">
        <v>29.64</v>
      </c>
      <c r="I353" s="24">
        <v>21.98</v>
      </c>
      <c r="J353" s="24">
        <v>24.98</v>
      </c>
      <c r="K353" s="24">
        <v>24.98</v>
      </c>
      <c r="L353" s="24">
        <v>62.29</v>
      </c>
      <c r="M353" s="24">
        <v>32.32</v>
      </c>
      <c r="N353" s="24">
        <v>67.230000000000018</v>
      </c>
      <c r="O353" s="24">
        <f>VLOOKUP($A353,'År 2024'!$A$2:$G$561,7,FALSE)</f>
        <v>55.400000000000013</v>
      </c>
    </row>
    <row r="354" spans="1:15" s="20" customFormat="1" x14ac:dyDescent="0.2">
      <c r="A354" s="29" t="str">
        <f t="shared" si="5"/>
        <v>2047J01EA01</v>
      </c>
      <c r="B354" s="22" t="s">
        <v>138</v>
      </c>
      <c r="C354" s="22" t="s">
        <v>206</v>
      </c>
      <c r="D354" s="22" t="s">
        <v>28</v>
      </c>
      <c r="E354" s="22" t="s">
        <v>246</v>
      </c>
      <c r="F354" s="24">
        <v>60</v>
      </c>
      <c r="G354" s="19">
        <v>16</v>
      </c>
      <c r="H354" s="19" t="s">
        <v>352</v>
      </c>
      <c r="I354" s="24">
        <v>16</v>
      </c>
      <c r="J354" s="24" t="s">
        <v>352</v>
      </c>
      <c r="K354" s="24">
        <v>16</v>
      </c>
      <c r="L354" s="24">
        <v>16</v>
      </c>
      <c r="M354" s="24">
        <v>32</v>
      </c>
      <c r="N354" s="24"/>
      <c r="O354" s="24"/>
    </row>
    <row r="355" spans="1:15" s="20" customFormat="1" x14ac:dyDescent="0.2">
      <c r="A355" s="29" t="str">
        <f t="shared" si="5"/>
        <v>7030J01CA04</v>
      </c>
      <c r="B355" s="22" t="s">
        <v>301</v>
      </c>
      <c r="C355" s="22" t="s">
        <v>340</v>
      </c>
      <c r="D355" s="22" t="s">
        <v>4</v>
      </c>
      <c r="E355" s="22" t="s">
        <v>228</v>
      </c>
      <c r="F355" s="21">
        <v>9.33</v>
      </c>
      <c r="G355" s="21" t="s">
        <v>352</v>
      </c>
      <c r="H355" s="21">
        <v>9.33</v>
      </c>
      <c r="I355" s="21">
        <v>9.33</v>
      </c>
      <c r="J355" s="21" t="s">
        <v>352</v>
      </c>
      <c r="K355" s="21">
        <v>18.66</v>
      </c>
      <c r="L355" s="24">
        <v>9.33</v>
      </c>
      <c r="M355" s="24">
        <v>30</v>
      </c>
      <c r="N355" s="24"/>
      <c r="O355" s="24"/>
    </row>
    <row r="356" spans="1:15" s="20" customFormat="1" x14ac:dyDescent="0.2">
      <c r="A356" s="29" t="str">
        <f t="shared" si="5"/>
        <v>1025J01CR02</v>
      </c>
      <c r="B356" s="22" t="s">
        <v>271</v>
      </c>
      <c r="C356" s="22" t="s">
        <v>313</v>
      </c>
      <c r="D356" s="22" t="s">
        <v>16</v>
      </c>
      <c r="E356" s="22" t="s">
        <v>234</v>
      </c>
      <c r="F356" s="24">
        <v>33.340000000000003</v>
      </c>
      <c r="G356" s="19">
        <v>21.67</v>
      </c>
      <c r="H356" s="19" t="s">
        <v>352</v>
      </c>
      <c r="I356" s="24">
        <v>20</v>
      </c>
      <c r="J356" s="24">
        <v>30</v>
      </c>
      <c r="K356" s="24">
        <v>10</v>
      </c>
      <c r="L356" s="24">
        <v>10</v>
      </c>
      <c r="M356" s="24">
        <v>30</v>
      </c>
      <c r="N356" s="24"/>
      <c r="O356" s="24"/>
    </row>
    <row r="357" spans="1:15" s="20" customFormat="1" x14ac:dyDescent="0.2">
      <c r="A357" s="29" t="str">
        <f t="shared" si="5"/>
        <v>7913J01CR02</v>
      </c>
      <c r="B357" s="22" t="s">
        <v>307</v>
      </c>
      <c r="C357" s="22" t="s">
        <v>346</v>
      </c>
      <c r="D357" s="22" t="s">
        <v>16</v>
      </c>
      <c r="E357" s="22" t="s">
        <v>234</v>
      </c>
      <c r="F357" s="21">
        <v>20</v>
      </c>
      <c r="G357" s="21">
        <v>40</v>
      </c>
      <c r="H357" s="21">
        <v>53.33</v>
      </c>
      <c r="I357" s="21">
        <v>40</v>
      </c>
      <c r="J357" s="21">
        <v>30</v>
      </c>
      <c r="K357" s="21">
        <v>20</v>
      </c>
      <c r="L357" s="24">
        <v>10</v>
      </c>
      <c r="M357" s="24">
        <v>30</v>
      </c>
      <c r="N357" s="24"/>
      <c r="O357" s="24"/>
    </row>
    <row r="358" spans="1:15" s="20" customFormat="1" x14ac:dyDescent="0.2">
      <c r="A358" s="29" t="str">
        <f t="shared" si="5"/>
        <v>2050J01DB05</v>
      </c>
      <c r="B358" s="22" t="s">
        <v>119</v>
      </c>
      <c r="C358" s="22" t="s">
        <v>208</v>
      </c>
      <c r="D358" s="22" t="s">
        <v>32</v>
      </c>
      <c r="E358" s="22" t="s">
        <v>236</v>
      </c>
      <c r="F358" s="24" t="s">
        <v>352</v>
      </c>
      <c r="G358" s="19">
        <v>25</v>
      </c>
      <c r="H358" s="19">
        <v>25</v>
      </c>
      <c r="I358" s="24">
        <v>25</v>
      </c>
      <c r="J358" s="24" t="s">
        <v>352</v>
      </c>
      <c r="K358" s="24">
        <v>50</v>
      </c>
      <c r="L358" s="24"/>
      <c r="M358" s="24">
        <v>30</v>
      </c>
      <c r="N358" s="24">
        <v>10</v>
      </c>
      <c r="O358" s="24">
        <f>VLOOKUP($A358,'År 2024'!$A$2:$G$561,7,FALSE)</f>
        <v>15</v>
      </c>
    </row>
    <row r="359" spans="1:15" s="20" customFormat="1" x14ac:dyDescent="0.2">
      <c r="A359" s="29" t="str">
        <f t="shared" si="5"/>
        <v>1025J01MA02</v>
      </c>
      <c r="B359" s="22" t="s">
        <v>271</v>
      </c>
      <c r="C359" s="22" t="s">
        <v>313</v>
      </c>
      <c r="D359" s="22" t="s">
        <v>14</v>
      </c>
      <c r="E359" s="22" t="s">
        <v>253</v>
      </c>
      <c r="F359" s="24">
        <v>20</v>
      </c>
      <c r="G359" s="19">
        <v>20</v>
      </c>
      <c r="H359" s="19">
        <v>30</v>
      </c>
      <c r="I359" s="24">
        <v>30</v>
      </c>
      <c r="J359" s="24">
        <v>20</v>
      </c>
      <c r="K359" s="24">
        <v>30</v>
      </c>
      <c r="L359" s="24">
        <v>20</v>
      </c>
      <c r="M359" s="24">
        <v>30</v>
      </c>
      <c r="N359" s="24">
        <v>20</v>
      </c>
      <c r="O359" s="24"/>
    </row>
    <row r="360" spans="1:15" s="20" customFormat="1" x14ac:dyDescent="0.2">
      <c r="A360" s="29" t="str">
        <f t="shared" si="5"/>
        <v>2055J01MA02</v>
      </c>
      <c r="B360" s="22" t="s">
        <v>272</v>
      </c>
      <c r="C360" s="22" t="s">
        <v>314</v>
      </c>
      <c r="D360" s="22" t="s">
        <v>14</v>
      </c>
      <c r="E360" s="22" t="s">
        <v>253</v>
      </c>
      <c r="F360" s="24">
        <v>10</v>
      </c>
      <c r="G360" s="19">
        <v>50</v>
      </c>
      <c r="H360" s="19" t="s">
        <v>352</v>
      </c>
      <c r="I360" s="24">
        <v>40</v>
      </c>
      <c r="J360" s="24">
        <v>50</v>
      </c>
      <c r="K360" s="24">
        <v>37</v>
      </c>
      <c r="L360" s="24"/>
      <c r="M360" s="24">
        <v>30</v>
      </c>
      <c r="N360" s="24">
        <v>10</v>
      </c>
      <c r="O360" s="24"/>
    </row>
    <row r="361" spans="1:15" s="20" customFormat="1" x14ac:dyDescent="0.2">
      <c r="A361" s="29" t="str">
        <f t="shared" si="5"/>
        <v>3003J01MA02</v>
      </c>
      <c r="B361" s="22" t="s">
        <v>274</v>
      </c>
      <c r="C361" s="22" t="s">
        <v>316</v>
      </c>
      <c r="D361" s="22" t="s">
        <v>14</v>
      </c>
      <c r="E361" s="22" t="s">
        <v>253</v>
      </c>
      <c r="F361" s="24">
        <v>40</v>
      </c>
      <c r="G361" s="19">
        <v>20</v>
      </c>
      <c r="H361" s="19">
        <v>30</v>
      </c>
      <c r="I361" s="24">
        <v>10</v>
      </c>
      <c r="J361" s="24">
        <v>20</v>
      </c>
      <c r="K361" s="24">
        <v>30</v>
      </c>
      <c r="L361" s="24">
        <v>20</v>
      </c>
      <c r="M361" s="24">
        <v>30</v>
      </c>
      <c r="N361" s="24">
        <v>35</v>
      </c>
      <c r="O361" s="24">
        <f>VLOOKUP($A361,'År 2024'!$A$2:$G$561,7,FALSE)</f>
        <v>10</v>
      </c>
    </row>
    <row r="362" spans="1:15" s="20" customFormat="1" x14ac:dyDescent="0.2">
      <c r="A362" s="29" t="str">
        <f t="shared" si="5"/>
        <v>6002J01AA02</v>
      </c>
      <c r="B362" s="22" t="s">
        <v>292</v>
      </c>
      <c r="C362" s="22" t="s">
        <v>332</v>
      </c>
      <c r="D362" s="22" t="s">
        <v>8</v>
      </c>
      <c r="E362" s="22" t="s">
        <v>225</v>
      </c>
      <c r="F362" s="21">
        <v>30</v>
      </c>
      <c r="G362" s="21">
        <v>30</v>
      </c>
      <c r="H362" s="21">
        <v>100</v>
      </c>
      <c r="I362" s="21" t="s">
        <v>352</v>
      </c>
      <c r="J362" s="21">
        <v>100</v>
      </c>
      <c r="K362" s="21" t="s">
        <v>352</v>
      </c>
      <c r="L362" s="24"/>
      <c r="M362" s="24">
        <v>30</v>
      </c>
      <c r="N362" s="24">
        <v>100</v>
      </c>
      <c r="O362" s="24"/>
    </row>
    <row r="363" spans="1:15" s="20" customFormat="1" x14ac:dyDescent="0.2">
      <c r="A363" s="29" t="str">
        <f t="shared" si="5"/>
        <v>1025J01CE02</v>
      </c>
      <c r="B363" s="22" t="s">
        <v>271</v>
      </c>
      <c r="C363" s="22" t="s">
        <v>313</v>
      </c>
      <c r="D363" s="22" t="s">
        <v>3</v>
      </c>
      <c r="E363" s="22" t="s">
        <v>231</v>
      </c>
      <c r="F363" s="24" t="s">
        <v>352</v>
      </c>
      <c r="G363" s="19">
        <v>133</v>
      </c>
      <c r="H363" s="19">
        <v>98</v>
      </c>
      <c r="I363" s="24">
        <v>15</v>
      </c>
      <c r="J363" s="24">
        <v>89</v>
      </c>
      <c r="K363" s="24">
        <v>80</v>
      </c>
      <c r="L363" s="24">
        <v>70</v>
      </c>
      <c r="M363" s="24">
        <v>30</v>
      </c>
      <c r="N363" s="24">
        <v>80</v>
      </c>
      <c r="O363" s="24">
        <f>VLOOKUP($A363,'År 2024'!$A$2:$G$561,7,FALSE)</f>
        <v>30</v>
      </c>
    </row>
    <row r="364" spans="1:15" s="20" customFormat="1" x14ac:dyDescent="0.2">
      <c r="A364" s="29" t="str">
        <f t="shared" si="5"/>
        <v>1017J01XX08</v>
      </c>
      <c r="B364" s="22" t="s">
        <v>99</v>
      </c>
      <c r="C364" s="22" t="s">
        <v>193</v>
      </c>
      <c r="D364" s="22" t="s">
        <v>60</v>
      </c>
      <c r="E364" s="22" t="s">
        <v>260</v>
      </c>
      <c r="F364" s="24">
        <v>140</v>
      </c>
      <c r="G364" s="19">
        <v>45</v>
      </c>
      <c r="H364" s="19">
        <v>40</v>
      </c>
      <c r="I364" s="24">
        <v>70</v>
      </c>
      <c r="J364" s="24">
        <v>35</v>
      </c>
      <c r="K364" s="24">
        <v>225</v>
      </c>
      <c r="L364" s="24">
        <v>85</v>
      </c>
      <c r="M364" s="24">
        <v>30</v>
      </c>
      <c r="N364" s="24">
        <v>115</v>
      </c>
      <c r="O364" s="24">
        <f>VLOOKUP($A364,'År 2024'!$A$2:$G$561,7,FALSE)</f>
        <v>40</v>
      </c>
    </row>
    <row r="365" spans="1:15" s="20" customFormat="1" x14ac:dyDescent="0.2">
      <c r="A365" s="29" t="str">
        <f t="shared" si="5"/>
        <v>1006J01CA08</v>
      </c>
      <c r="B365" s="22" t="s">
        <v>188</v>
      </c>
      <c r="C365" s="22" t="s">
        <v>189</v>
      </c>
      <c r="D365" s="22" t="s">
        <v>34</v>
      </c>
      <c r="E365" s="22" t="s">
        <v>229</v>
      </c>
      <c r="F365" s="24">
        <v>80</v>
      </c>
      <c r="G365" s="19">
        <v>120</v>
      </c>
      <c r="H365" s="19">
        <v>70</v>
      </c>
      <c r="I365" s="24">
        <v>20</v>
      </c>
      <c r="J365" s="24">
        <v>26.68</v>
      </c>
      <c r="K365" s="24">
        <v>40</v>
      </c>
      <c r="L365" s="24"/>
      <c r="M365" s="24">
        <v>30</v>
      </c>
      <c r="N365" s="24">
        <v>33.340000000000003</v>
      </c>
      <c r="O365" s="24">
        <f>VLOOKUP($A365,'År 2024'!$A$2:$G$561,7,FALSE)</f>
        <v>20.010000000000002</v>
      </c>
    </row>
    <row r="366" spans="1:15" s="20" customFormat="1" x14ac:dyDescent="0.2">
      <c r="A366" s="29" t="str">
        <f t="shared" si="5"/>
        <v>2040J01CA08</v>
      </c>
      <c r="B366" s="22" t="s">
        <v>167</v>
      </c>
      <c r="C366" s="22" t="s">
        <v>201</v>
      </c>
      <c r="D366" s="22" t="s">
        <v>34</v>
      </c>
      <c r="E366" s="22" t="s">
        <v>229</v>
      </c>
      <c r="F366" s="24">
        <v>70</v>
      </c>
      <c r="G366" s="19">
        <v>20</v>
      </c>
      <c r="H366" s="19">
        <v>60</v>
      </c>
      <c r="I366" s="24">
        <v>50</v>
      </c>
      <c r="J366" s="24">
        <v>60</v>
      </c>
      <c r="K366" s="24">
        <v>60</v>
      </c>
      <c r="L366" s="24">
        <v>10</v>
      </c>
      <c r="M366" s="24">
        <v>30</v>
      </c>
      <c r="N366" s="24">
        <v>66.7</v>
      </c>
      <c r="O366" s="24"/>
    </row>
    <row r="367" spans="1:15" s="20" customFormat="1" x14ac:dyDescent="0.2">
      <c r="A367" s="29" t="str">
        <f t="shared" si="5"/>
        <v>1011J01EE01</v>
      </c>
      <c r="B367" s="22" t="s">
        <v>111</v>
      </c>
      <c r="C367" s="22" t="s">
        <v>190</v>
      </c>
      <c r="D367" s="22" t="s">
        <v>26</v>
      </c>
      <c r="E367" s="22" t="s">
        <v>247</v>
      </c>
      <c r="F367" s="24">
        <v>65</v>
      </c>
      <c r="G367" s="19">
        <v>212.5</v>
      </c>
      <c r="H367" s="19">
        <v>72.5</v>
      </c>
      <c r="I367" s="24">
        <v>65</v>
      </c>
      <c r="J367" s="24">
        <v>50</v>
      </c>
      <c r="K367" s="24">
        <v>60</v>
      </c>
      <c r="L367" s="24">
        <v>42.5</v>
      </c>
      <c r="M367" s="24">
        <v>30</v>
      </c>
      <c r="N367" s="24">
        <v>82.5</v>
      </c>
      <c r="O367" s="24">
        <f>VLOOKUP($A367,'År 2024'!$A$2:$G$561,7,FALSE)</f>
        <v>42.5</v>
      </c>
    </row>
    <row r="368" spans="1:15" s="20" customFormat="1" x14ac:dyDescent="0.2">
      <c r="A368" s="29" t="str">
        <f t="shared" si="5"/>
        <v>1023J01EE01</v>
      </c>
      <c r="B368" s="22" t="s">
        <v>132</v>
      </c>
      <c r="C368" s="22" t="s">
        <v>203</v>
      </c>
      <c r="D368" s="22" t="s">
        <v>26</v>
      </c>
      <c r="E368" s="22" t="s">
        <v>247</v>
      </c>
      <c r="F368" s="24">
        <v>17.5</v>
      </c>
      <c r="G368" s="19">
        <v>32.5</v>
      </c>
      <c r="H368" s="19">
        <v>17.5</v>
      </c>
      <c r="I368" s="24">
        <v>7.5</v>
      </c>
      <c r="J368" s="24">
        <v>7.5</v>
      </c>
      <c r="K368" s="24">
        <v>35</v>
      </c>
      <c r="L368" s="24">
        <v>20</v>
      </c>
      <c r="M368" s="24">
        <v>30</v>
      </c>
      <c r="N368" s="24">
        <v>12.5</v>
      </c>
      <c r="O368" s="24">
        <f>VLOOKUP($A368,'År 2024'!$A$2:$G$561,7,FALSE)</f>
        <v>20</v>
      </c>
    </row>
    <row r="369" spans="1:15" s="20" customFormat="1" x14ac:dyDescent="0.2">
      <c r="A369" s="29" t="str">
        <f t="shared" si="5"/>
        <v>2040J01XA01</v>
      </c>
      <c r="B369" s="22" t="s">
        <v>167</v>
      </c>
      <c r="C369" s="22" t="s">
        <v>201</v>
      </c>
      <c r="D369" s="22" t="s">
        <v>89</v>
      </c>
      <c r="E369" s="22" t="s">
        <v>256</v>
      </c>
      <c r="F369" s="24">
        <v>33.25</v>
      </c>
      <c r="G369" s="19">
        <v>41.25</v>
      </c>
      <c r="H369" s="19">
        <v>20</v>
      </c>
      <c r="I369" s="24">
        <v>20.5</v>
      </c>
      <c r="J369" s="24">
        <v>59.25</v>
      </c>
      <c r="K369" s="24">
        <v>23.25</v>
      </c>
      <c r="L369" s="24">
        <v>59.5</v>
      </c>
      <c r="M369" s="24">
        <v>30</v>
      </c>
      <c r="N369" s="24">
        <v>58.75</v>
      </c>
      <c r="O369" s="24">
        <f>VLOOKUP($A369,'År 2024'!$A$2:$G$561,7,FALSE)</f>
        <v>41.25</v>
      </c>
    </row>
    <row r="370" spans="1:15" s="20" customFormat="1" x14ac:dyDescent="0.2">
      <c r="A370" s="29" t="str">
        <f t="shared" si="5"/>
        <v>2061J01CA04</v>
      </c>
      <c r="B370" s="22" t="s">
        <v>171</v>
      </c>
      <c r="C370" s="22" t="s">
        <v>213</v>
      </c>
      <c r="D370" s="22" t="s">
        <v>4</v>
      </c>
      <c r="E370" s="22" t="s">
        <v>228</v>
      </c>
      <c r="F370" s="24">
        <v>11.69</v>
      </c>
      <c r="G370" s="19">
        <v>6.68</v>
      </c>
      <c r="H370" s="19">
        <v>16.7</v>
      </c>
      <c r="I370" s="24" t="s">
        <v>352</v>
      </c>
      <c r="J370" s="24">
        <v>3.34</v>
      </c>
      <c r="K370" s="24" t="s">
        <v>352</v>
      </c>
      <c r="L370" s="24"/>
      <c r="M370" s="24">
        <v>29.33</v>
      </c>
      <c r="N370" s="24">
        <v>10.67</v>
      </c>
      <c r="O370" s="24">
        <f>VLOOKUP($A370,'År 2024'!$A$2:$G$561,7,FALSE)</f>
        <v>32.01</v>
      </c>
    </row>
    <row r="371" spans="1:15" s="20" customFormat="1" x14ac:dyDescent="0.2">
      <c r="A371" s="29" t="str">
        <f t="shared" si="5"/>
        <v>3018J01XE01</v>
      </c>
      <c r="B371" s="22" t="s">
        <v>278</v>
      </c>
      <c r="C371" s="22" t="s">
        <v>320</v>
      </c>
      <c r="D371" s="22" t="s">
        <v>20</v>
      </c>
      <c r="E371" s="22" t="s">
        <v>259</v>
      </c>
      <c r="F371" s="24">
        <v>320</v>
      </c>
      <c r="G371" s="19">
        <v>126.25</v>
      </c>
      <c r="H371" s="19">
        <v>101.25</v>
      </c>
      <c r="I371" s="24">
        <v>51.25</v>
      </c>
      <c r="J371" s="24">
        <v>81.25</v>
      </c>
      <c r="K371" s="24">
        <v>78.75</v>
      </c>
      <c r="L371" s="24">
        <v>75</v>
      </c>
      <c r="M371" s="24">
        <v>27.5</v>
      </c>
      <c r="N371" s="24">
        <v>3.75</v>
      </c>
      <c r="O371" s="24">
        <f>VLOOKUP($A371,'År 2024'!$A$2:$G$561,7,FALSE)</f>
        <v>50</v>
      </c>
    </row>
    <row r="372" spans="1:15" s="20" customFormat="1" x14ac:dyDescent="0.2">
      <c r="A372" s="29" t="str">
        <f t="shared" si="5"/>
        <v>2037J01EE01</v>
      </c>
      <c r="B372" s="22" t="s">
        <v>136</v>
      </c>
      <c r="C372" s="22" t="s">
        <v>200</v>
      </c>
      <c r="D372" s="22" t="s">
        <v>26</v>
      </c>
      <c r="E372" s="22" t="s">
        <v>247</v>
      </c>
      <c r="F372" s="24">
        <v>102.5</v>
      </c>
      <c r="G372" s="19">
        <v>45</v>
      </c>
      <c r="H372" s="19">
        <v>90</v>
      </c>
      <c r="I372" s="24">
        <v>37.5</v>
      </c>
      <c r="J372" s="24">
        <v>25</v>
      </c>
      <c r="K372" s="24">
        <v>55</v>
      </c>
      <c r="L372" s="24">
        <v>47.5</v>
      </c>
      <c r="M372" s="24">
        <v>27.5</v>
      </c>
      <c r="N372" s="24">
        <v>37.5</v>
      </c>
      <c r="O372" s="24">
        <f>VLOOKUP($A372,'År 2024'!$A$2:$G$561,7,FALSE)</f>
        <v>20</v>
      </c>
    </row>
    <row r="373" spans="1:15" s="20" customFormat="1" x14ac:dyDescent="0.2">
      <c r="A373" s="29" t="str">
        <f t="shared" si="5"/>
        <v>2072J01XD01</v>
      </c>
      <c r="B373" s="22" t="s">
        <v>117</v>
      </c>
      <c r="C373" s="22" t="s">
        <v>215</v>
      </c>
      <c r="D373" s="22" t="s">
        <v>127</v>
      </c>
      <c r="E373" s="22" t="s">
        <v>258</v>
      </c>
      <c r="F373" s="24" t="s">
        <v>352</v>
      </c>
      <c r="G373" s="19">
        <v>10</v>
      </c>
      <c r="H373" s="19">
        <v>6.67</v>
      </c>
      <c r="I373" s="24">
        <v>6.67</v>
      </c>
      <c r="J373" s="24">
        <v>6.67</v>
      </c>
      <c r="K373" s="24" t="s">
        <v>352</v>
      </c>
      <c r="L373" s="24">
        <v>13.34</v>
      </c>
      <c r="M373" s="24">
        <v>26.68</v>
      </c>
      <c r="N373" s="24">
        <v>6.67</v>
      </c>
      <c r="O373" s="24"/>
    </row>
    <row r="374" spans="1:15" s="20" customFormat="1" x14ac:dyDescent="0.2">
      <c r="A374" s="29" t="str">
        <f t="shared" si="5"/>
        <v>1017J01XD01</v>
      </c>
      <c r="B374" s="22" t="s">
        <v>99</v>
      </c>
      <c r="C374" s="22" t="s">
        <v>193</v>
      </c>
      <c r="D374" s="22" t="s">
        <v>127</v>
      </c>
      <c r="E374" s="22" t="s">
        <v>258</v>
      </c>
      <c r="F374" s="24">
        <v>13.34</v>
      </c>
      <c r="G374" s="19">
        <v>33.340000000000003</v>
      </c>
      <c r="H374" s="19">
        <v>40.01</v>
      </c>
      <c r="I374" s="24">
        <v>23.34</v>
      </c>
      <c r="J374" s="24">
        <v>16.670000000000002</v>
      </c>
      <c r="K374" s="24">
        <v>23.34</v>
      </c>
      <c r="L374" s="24">
        <v>40.010000000000012</v>
      </c>
      <c r="M374" s="24">
        <v>26.67</v>
      </c>
      <c r="N374" s="24">
        <v>33.340000000000003</v>
      </c>
      <c r="O374" s="24">
        <f>VLOOKUP($A374,'År 2024'!$A$2:$G$561,7,FALSE)</f>
        <v>46.67</v>
      </c>
    </row>
    <row r="375" spans="1:15" s="20" customFormat="1" x14ac:dyDescent="0.2">
      <c r="A375" s="29" t="str">
        <f t="shared" si="5"/>
        <v>2061J01CA01</v>
      </c>
      <c r="B375" s="22" t="s">
        <v>171</v>
      </c>
      <c r="C375" s="22" t="s">
        <v>213</v>
      </c>
      <c r="D375" s="22" t="s">
        <v>58</v>
      </c>
      <c r="E375" s="22" t="s">
        <v>227</v>
      </c>
      <c r="F375" s="24" t="s">
        <v>352</v>
      </c>
      <c r="G375" s="19">
        <v>16.649999999999999</v>
      </c>
      <c r="H375" s="19">
        <v>18.34</v>
      </c>
      <c r="I375" s="24" t="s">
        <v>352</v>
      </c>
      <c r="J375" s="24">
        <v>13.32</v>
      </c>
      <c r="K375" s="24" t="s">
        <v>352</v>
      </c>
      <c r="L375" s="24"/>
      <c r="M375" s="24">
        <v>25</v>
      </c>
      <c r="N375" s="24">
        <v>40</v>
      </c>
      <c r="O375" s="24"/>
    </row>
    <row r="376" spans="1:15" s="20" customFormat="1" x14ac:dyDescent="0.2">
      <c r="A376" s="29" t="str">
        <f t="shared" si="5"/>
        <v>2047J01DB05</v>
      </c>
      <c r="B376" s="22" t="s">
        <v>138</v>
      </c>
      <c r="C376" s="22" t="s">
        <v>206</v>
      </c>
      <c r="D376" s="22" t="s">
        <v>32</v>
      </c>
      <c r="E376" s="22" t="s">
        <v>236</v>
      </c>
      <c r="F376" s="24">
        <v>20</v>
      </c>
      <c r="G376" s="19">
        <v>10</v>
      </c>
      <c r="H376" s="19">
        <v>25</v>
      </c>
      <c r="I376" s="24">
        <v>25</v>
      </c>
      <c r="J376" s="24">
        <v>35</v>
      </c>
      <c r="K376" s="24">
        <v>10</v>
      </c>
      <c r="L376" s="24">
        <v>20</v>
      </c>
      <c r="M376" s="24">
        <v>25</v>
      </c>
      <c r="N376" s="24">
        <v>15</v>
      </c>
      <c r="O376" s="24">
        <f>VLOOKUP($A376,'År 2024'!$A$2:$G$561,7,FALSE)</f>
        <v>30</v>
      </c>
    </row>
    <row r="377" spans="1:15" s="20" customFormat="1" x14ac:dyDescent="0.2">
      <c r="A377" s="29" t="str">
        <f t="shared" si="5"/>
        <v>1013J01XE01</v>
      </c>
      <c r="B377" s="22" t="s">
        <v>129</v>
      </c>
      <c r="C377" s="22" t="s">
        <v>202</v>
      </c>
      <c r="D377" s="22" t="s">
        <v>20</v>
      </c>
      <c r="E377" s="22" t="s">
        <v>259</v>
      </c>
      <c r="F377" s="24">
        <v>26.25</v>
      </c>
      <c r="G377" s="19" t="s">
        <v>352</v>
      </c>
      <c r="H377" s="19">
        <v>50</v>
      </c>
      <c r="I377" s="24">
        <v>50</v>
      </c>
      <c r="J377" s="24">
        <v>50</v>
      </c>
      <c r="K377" s="24">
        <v>25</v>
      </c>
      <c r="L377" s="24">
        <v>25</v>
      </c>
      <c r="M377" s="24">
        <v>25</v>
      </c>
      <c r="N377" s="24">
        <v>25</v>
      </c>
      <c r="O377" s="24">
        <f>VLOOKUP($A377,'År 2024'!$A$2:$G$561,7,FALSE)</f>
        <v>25</v>
      </c>
    </row>
    <row r="378" spans="1:15" s="20" customFormat="1" x14ac:dyDescent="0.2">
      <c r="A378" s="29" t="str">
        <f t="shared" si="5"/>
        <v>3035J01XE01</v>
      </c>
      <c r="B378" s="30" t="s">
        <v>285</v>
      </c>
      <c r="C378" s="30" t="s">
        <v>326</v>
      </c>
      <c r="D378" s="30" t="s">
        <v>20</v>
      </c>
      <c r="E378" s="30" t="s">
        <v>259</v>
      </c>
      <c r="F378" s="21">
        <v>15</v>
      </c>
      <c r="G378" s="21">
        <v>52.5</v>
      </c>
      <c r="H378" s="21">
        <v>50</v>
      </c>
      <c r="I378" s="21">
        <v>26.25</v>
      </c>
      <c r="J378" s="21">
        <v>25</v>
      </c>
      <c r="K378" s="21">
        <v>25</v>
      </c>
      <c r="L378" s="24"/>
      <c r="M378" s="24">
        <v>25</v>
      </c>
      <c r="N378" s="24">
        <v>25</v>
      </c>
      <c r="O378" s="24">
        <f>VLOOKUP($A378,'År 2024'!$A$2:$G$561,7,FALSE)</f>
        <v>25</v>
      </c>
    </row>
    <row r="379" spans="1:15" s="20" customFormat="1" x14ac:dyDescent="0.2">
      <c r="A379" s="29" t="str">
        <f t="shared" si="5"/>
        <v>2054J01EE01</v>
      </c>
      <c r="B379" s="22" t="s">
        <v>140</v>
      </c>
      <c r="C379" s="22" t="s">
        <v>211</v>
      </c>
      <c r="D379" s="22" t="s">
        <v>26</v>
      </c>
      <c r="E379" s="22" t="s">
        <v>247</v>
      </c>
      <c r="F379" s="24">
        <v>25</v>
      </c>
      <c r="G379" s="19">
        <v>75</v>
      </c>
      <c r="H379" s="19">
        <v>32.5</v>
      </c>
      <c r="I379" s="24">
        <v>50</v>
      </c>
      <c r="J379" s="24">
        <v>75</v>
      </c>
      <c r="K379" s="24">
        <v>50</v>
      </c>
      <c r="L379" s="24"/>
      <c r="M379" s="24">
        <v>25</v>
      </c>
      <c r="N379" s="24">
        <v>50</v>
      </c>
      <c r="O379" s="24">
        <f>VLOOKUP($A379,'År 2024'!$A$2:$G$561,7,FALSE)</f>
        <v>75</v>
      </c>
    </row>
    <row r="380" spans="1:15" s="20" customFormat="1" x14ac:dyDescent="0.2">
      <c r="A380" s="29" t="str">
        <f t="shared" si="5"/>
        <v>2037J01XA01</v>
      </c>
      <c r="B380" s="22" t="s">
        <v>136</v>
      </c>
      <c r="C380" s="22" t="s">
        <v>200</v>
      </c>
      <c r="D380" s="22" t="s">
        <v>89</v>
      </c>
      <c r="E380" s="22" t="s">
        <v>256</v>
      </c>
      <c r="F380" s="24">
        <v>6.5</v>
      </c>
      <c r="G380" s="19">
        <v>12</v>
      </c>
      <c r="H380" s="19">
        <v>3</v>
      </c>
      <c r="I380" s="24">
        <v>6.5</v>
      </c>
      <c r="J380" s="24">
        <v>16.5</v>
      </c>
      <c r="K380" s="24">
        <v>6</v>
      </c>
      <c r="L380" s="24">
        <v>20</v>
      </c>
      <c r="M380" s="24">
        <v>25</v>
      </c>
      <c r="N380" s="24">
        <v>15</v>
      </c>
      <c r="O380" s="24">
        <f>VLOOKUP($A380,'År 2024'!$A$2:$G$561,7,FALSE)</f>
        <v>5</v>
      </c>
    </row>
    <row r="381" spans="1:15" s="20" customFormat="1" x14ac:dyDescent="0.2">
      <c r="A381" s="29" t="str">
        <f t="shared" si="5"/>
        <v>2040J01EA01</v>
      </c>
      <c r="B381" s="22" t="s">
        <v>167</v>
      </c>
      <c r="C381" s="22" t="s">
        <v>201</v>
      </c>
      <c r="D381" s="22" t="s">
        <v>28</v>
      </c>
      <c r="E381" s="22" t="s">
        <v>246</v>
      </c>
      <c r="F381" s="24" t="s">
        <v>352</v>
      </c>
      <c r="G381" s="19">
        <v>72.5</v>
      </c>
      <c r="H381" s="19">
        <v>16</v>
      </c>
      <c r="I381" s="24">
        <v>89</v>
      </c>
      <c r="J381" s="24">
        <v>48</v>
      </c>
      <c r="K381" s="24">
        <v>80</v>
      </c>
      <c r="L381" s="24">
        <v>122</v>
      </c>
      <c r="M381" s="24">
        <v>24</v>
      </c>
      <c r="N381" s="24">
        <v>57</v>
      </c>
      <c r="O381" s="24">
        <f>VLOOKUP($A381,'År 2024'!$A$2:$G$561,7,FALSE)</f>
        <v>57</v>
      </c>
    </row>
    <row r="382" spans="1:15" s="20" customFormat="1" x14ac:dyDescent="0.2">
      <c r="A382" s="29" t="str">
        <f t="shared" si="5"/>
        <v>2040J01XX09</v>
      </c>
      <c r="B382" s="22" t="s">
        <v>167</v>
      </c>
      <c r="C382" s="22" t="s">
        <v>201</v>
      </c>
      <c r="D382" s="22" t="s">
        <v>177</v>
      </c>
      <c r="E382" s="22" t="s">
        <v>261</v>
      </c>
      <c r="F382" s="24" t="s">
        <v>352</v>
      </c>
      <c r="G382" s="19" t="s">
        <v>352</v>
      </c>
      <c r="H382" s="19" t="s">
        <v>352</v>
      </c>
      <c r="I382" s="24">
        <v>13.75</v>
      </c>
      <c r="J382" s="24" t="s">
        <v>352</v>
      </c>
      <c r="K382" s="24">
        <v>23.75</v>
      </c>
      <c r="L382" s="24">
        <v>10</v>
      </c>
      <c r="M382" s="24">
        <v>23.75</v>
      </c>
      <c r="N382" s="24">
        <v>25</v>
      </c>
      <c r="O382" s="24">
        <f>VLOOKUP($A382,'År 2024'!$A$2:$G$561,7,FALSE)</f>
        <v>32.5</v>
      </c>
    </row>
    <row r="383" spans="1:15" s="20" customFormat="1" x14ac:dyDescent="0.2">
      <c r="A383" s="29" t="str">
        <f t="shared" si="5"/>
        <v>1023J01XA01</v>
      </c>
      <c r="B383" s="22" t="s">
        <v>132</v>
      </c>
      <c r="C383" s="22" t="s">
        <v>203</v>
      </c>
      <c r="D383" s="22" t="s">
        <v>89</v>
      </c>
      <c r="E383" s="22" t="s">
        <v>256</v>
      </c>
      <c r="F383" s="24">
        <v>5</v>
      </c>
      <c r="G383" s="19">
        <v>28.75</v>
      </c>
      <c r="H383" s="19">
        <v>42.25</v>
      </c>
      <c r="I383" s="24">
        <v>7</v>
      </c>
      <c r="J383" s="24">
        <v>14.5</v>
      </c>
      <c r="K383" s="24">
        <v>16.25</v>
      </c>
      <c r="L383" s="24">
        <v>22.5</v>
      </c>
      <c r="M383" s="24">
        <v>23.75</v>
      </c>
      <c r="N383" s="24">
        <v>46.25</v>
      </c>
      <c r="O383" s="24">
        <f>VLOOKUP($A383,'År 2024'!$A$2:$G$561,7,FALSE)</f>
        <v>21.25</v>
      </c>
    </row>
    <row r="384" spans="1:15" s="20" customFormat="1" x14ac:dyDescent="0.2">
      <c r="A384" s="29" t="str">
        <f t="shared" si="5"/>
        <v>2040J01XD01</v>
      </c>
      <c r="B384" s="22" t="s">
        <v>167</v>
      </c>
      <c r="C384" s="22" t="s">
        <v>201</v>
      </c>
      <c r="D384" s="22" t="s">
        <v>127</v>
      </c>
      <c r="E384" s="22" t="s">
        <v>258</v>
      </c>
      <c r="F384" s="24">
        <v>20</v>
      </c>
      <c r="G384" s="19">
        <v>33.35</v>
      </c>
      <c r="H384" s="19">
        <v>66.680000000000007</v>
      </c>
      <c r="I384" s="24">
        <v>20.010000000000002</v>
      </c>
      <c r="J384" s="24">
        <v>6.67</v>
      </c>
      <c r="K384" s="24">
        <v>16.670000000000002</v>
      </c>
      <c r="L384" s="24">
        <v>20.010000000000002</v>
      </c>
      <c r="M384" s="24">
        <v>23.34</v>
      </c>
      <c r="N384" s="24">
        <v>23.34</v>
      </c>
      <c r="O384" s="24">
        <f>VLOOKUP($A384,'År 2024'!$A$2:$G$561,7,FALSE)</f>
        <v>6.67</v>
      </c>
    </row>
    <row r="385" spans="1:15" s="20" customFormat="1" x14ac:dyDescent="0.2">
      <c r="A385" s="29" t="str">
        <f t="shared" si="5"/>
        <v>1006J01DH03</v>
      </c>
      <c r="B385" s="22" t="s">
        <v>188</v>
      </c>
      <c r="C385" s="22" t="s">
        <v>189</v>
      </c>
      <c r="D385" s="22" t="s">
        <v>147</v>
      </c>
      <c r="E385" s="22" t="s">
        <v>244</v>
      </c>
      <c r="F385" s="24" t="s">
        <v>352</v>
      </c>
      <c r="G385" s="19" t="s">
        <v>352</v>
      </c>
      <c r="H385" s="19">
        <v>15</v>
      </c>
      <c r="I385" s="24">
        <v>17</v>
      </c>
      <c r="J385" s="24">
        <v>23</v>
      </c>
      <c r="K385" s="24">
        <v>64</v>
      </c>
      <c r="L385" s="24">
        <v>47</v>
      </c>
      <c r="M385" s="24">
        <v>23</v>
      </c>
      <c r="N385" s="24">
        <v>70</v>
      </c>
      <c r="O385" s="24">
        <f>VLOOKUP($A385,'År 2024'!$A$2:$G$561,7,FALSE)</f>
        <v>10</v>
      </c>
    </row>
    <row r="386" spans="1:15" s="20" customFormat="1" x14ac:dyDescent="0.2">
      <c r="A386" s="29" t="str">
        <f t="shared" si="5"/>
        <v>7913J01FF01</v>
      </c>
      <c r="B386" s="22" t="s">
        <v>307</v>
      </c>
      <c r="C386" s="22" t="s">
        <v>346</v>
      </c>
      <c r="D386" s="22" t="s">
        <v>6</v>
      </c>
      <c r="E386" s="22" t="s">
        <v>251</v>
      </c>
      <c r="F386" s="21">
        <v>18.75</v>
      </c>
      <c r="G386" s="21">
        <v>7.5</v>
      </c>
      <c r="H386" s="21">
        <v>3.75</v>
      </c>
      <c r="I386" s="21">
        <v>50</v>
      </c>
      <c r="J386" s="21">
        <v>27.5</v>
      </c>
      <c r="K386" s="21">
        <v>20</v>
      </c>
      <c r="L386" s="24">
        <v>11.5</v>
      </c>
      <c r="M386" s="24">
        <v>23</v>
      </c>
      <c r="N386" s="24">
        <v>28</v>
      </c>
      <c r="O386" s="24">
        <f>VLOOKUP($A386,'År 2024'!$A$2:$G$561,7,FALSE)</f>
        <v>32.25</v>
      </c>
    </row>
    <row r="387" spans="1:15" s="20" customFormat="1" x14ac:dyDescent="0.2">
      <c r="A387" s="29" t="str">
        <f t="shared" si="5"/>
        <v>2045J01XX09</v>
      </c>
      <c r="B387" s="22" t="s">
        <v>113</v>
      </c>
      <c r="C387" s="22" t="s">
        <v>204</v>
      </c>
      <c r="D387" s="22" t="s">
        <v>177</v>
      </c>
      <c r="E387" s="22" t="s">
        <v>261</v>
      </c>
      <c r="F387" s="24" t="s">
        <v>352</v>
      </c>
      <c r="G387" s="19" t="s">
        <v>352</v>
      </c>
      <c r="H387" s="19" t="s">
        <v>352</v>
      </c>
      <c r="I387" s="24" t="s">
        <v>352</v>
      </c>
      <c r="J387" s="24" t="s">
        <v>352</v>
      </c>
      <c r="K387" s="24">
        <v>53.75</v>
      </c>
      <c r="L387" s="24"/>
      <c r="M387" s="24">
        <v>22.5</v>
      </c>
      <c r="N387" s="24"/>
      <c r="O387" s="24"/>
    </row>
    <row r="388" spans="1:15" s="20" customFormat="1" x14ac:dyDescent="0.2">
      <c r="A388" s="29" t="str">
        <f t="shared" ref="A388:A451" si="6">B388&amp;D388</f>
        <v>1023J01CA01</v>
      </c>
      <c r="B388" s="22" t="s">
        <v>132</v>
      </c>
      <c r="C388" s="22" t="s">
        <v>203</v>
      </c>
      <c r="D388" s="22" t="s">
        <v>58</v>
      </c>
      <c r="E388" s="22" t="s">
        <v>227</v>
      </c>
      <c r="F388" s="24">
        <v>16.7</v>
      </c>
      <c r="G388" s="19">
        <v>23.36</v>
      </c>
      <c r="H388" s="19">
        <v>16.690000000000001</v>
      </c>
      <c r="I388" s="24">
        <v>3.34</v>
      </c>
      <c r="J388" s="24">
        <v>16.7</v>
      </c>
      <c r="K388" s="24">
        <v>6.68</v>
      </c>
      <c r="L388" s="24">
        <v>3.34</v>
      </c>
      <c r="M388" s="24">
        <v>20.04</v>
      </c>
      <c r="N388" s="24">
        <v>10.02</v>
      </c>
      <c r="O388" s="24">
        <f>VLOOKUP($A388,'År 2024'!$A$2:$G$561,7,FALSE)</f>
        <v>5.01</v>
      </c>
    </row>
    <row r="389" spans="1:15" s="20" customFormat="1" x14ac:dyDescent="0.2">
      <c r="A389" s="29" t="str">
        <f t="shared" si="6"/>
        <v>7037J01CA04</v>
      </c>
      <c r="B389" s="22" t="s">
        <v>304</v>
      </c>
      <c r="C389" s="22" t="s">
        <v>343</v>
      </c>
      <c r="D389" s="22" t="s">
        <v>4</v>
      </c>
      <c r="E389" s="22" t="s">
        <v>228</v>
      </c>
      <c r="F389" s="21">
        <v>9.33</v>
      </c>
      <c r="G389" s="21">
        <v>27.99</v>
      </c>
      <c r="H389" s="21" t="s">
        <v>352</v>
      </c>
      <c r="I389" s="21">
        <v>18.66</v>
      </c>
      <c r="J389" s="21" t="s">
        <v>352</v>
      </c>
      <c r="K389" s="21">
        <v>27.99</v>
      </c>
      <c r="L389" s="24">
        <v>24.33</v>
      </c>
      <c r="M389" s="24">
        <v>20</v>
      </c>
      <c r="N389" s="24">
        <v>8.33</v>
      </c>
      <c r="O389" s="24">
        <f>VLOOKUP($A389,'År 2024'!$A$2:$G$561,7,FALSE)</f>
        <v>21.31</v>
      </c>
    </row>
    <row r="390" spans="1:15" s="20" customFormat="1" x14ac:dyDescent="0.2">
      <c r="A390" s="29" t="str">
        <f t="shared" si="6"/>
        <v>1024J01CR02</v>
      </c>
      <c r="B390" s="22" t="s">
        <v>101</v>
      </c>
      <c r="C390" s="22" t="s">
        <v>198</v>
      </c>
      <c r="D390" s="22" t="s">
        <v>16</v>
      </c>
      <c r="E390" s="22" t="s">
        <v>234</v>
      </c>
      <c r="F390" s="24" t="s">
        <v>352</v>
      </c>
      <c r="G390" s="19" t="s">
        <v>352</v>
      </c>
      <c r="H390" s="19" t="s">
        <v>352</v>
      </c>
      <c r="I390" s="24" t="s">
        <v>352</v>
      </c>
      <c r="J390" s="24" t="s">
        <v>352</v>
      </c>
      <c r="K390" s="24">
        <v>30</v>
      </c>
      <c r="L390" s="24">
        <v>30</v>
      </c>
      <c r="M390" s="24">
        <v>20</v>
      </c>
      <c r="N390" s="24">
        <v>40</v>
      </c>
      <c r="O390" s="24">
        <f>VLOOKUP($A390,'År 2024'!$A$2:$G$561,7,FALSE)</f>
        <v>20</v>
      </c>
    </row>
    <row r="391" spans="1:15" s="20" customFormat="1" x14ac:dyDescent="0.2">
      <c r="A391" s="29" t="str">
        <f t="shared" si="6"/>
        <v>2072J01CR02</v>
      </c>
      <c r="B391" s="22" t="s">
        <v>117</v>
      </c>
      <c r="C391" s="22" t="s">
        <v>215</v>
      </c>
      <c r="D391" s="22" t="s">
        <v>16</v>
      </c>
      <c r="E391" s="22" t="s">
        <v>234</v>
      </c>
      <c r="F391" s="24">
        <v>26.66</v>
      </c>
      <c r="G391" s="19">
        <v>40</v>
      </c>
      <c r="H391" s="19">
        <v>10</v>
      </c>
      <c r="I391" s="24">
        <v>30</v>
      </c>
      <c r="J391" s="24" t="s">
        <v>352</v>
      </c>
      <c r="K391" s="24">
        <v>30</v>
      </c>
      <c r="L391" s="24">
        <v>30</v>
      </c>
      <c r="M391" s="24">
        <v>20</v>
      </c>
      <c r="N391" s="24">
        <v>10</v>
      </c>
      <c r="O391" s="24">
        <f>VLOOKUP($A391,'År 2024'!$A$2:$G$561,7,FALSE)</f>
        <v>50</v>
      </c>
    </row>
    <row r="392" spans="1:15" s="20" customFormat="1" x14ac:dyDescent="0.2">
      <c r="A392" s="29" t="str">
        <f t="shared" si="6"/>
        <v>1011J01MA02</v>
      </c>
      <c r="B392" s="22" t="s">
        <v>111</v>
      </c>
      <c r="C392" s="22" t="s">
        <v>190</v>
      </c>
      <c r="D392" s="22" t="s">
        <v>14</v>
      </c>
      <c r="E392" s="22" t="s">
        <v>253</v>
      </c>
      <c r="F392" s="24">
        <v>55</v>
      </c>
      <c r="G392" s="19">
        <v>70</v>
      </c>
      <c r="H392" s="19">
        <v>10</v>
      </c>
      <c r="I392" s="24">
        <v>5</v>
      </c>
      <c r="J392" s="24">
        <v>20</v>
      </c>
      <c r="K392" s="24">
        <v>10</v>
      </c>
      <c r="L392" s="24">
        <v>10</v>
      </c>
      <c r="M392" s="24">
        <v>20</v>
      </c>
      <c r="N392" s="24">
        <v>20</v>
      </c>
      <c r="O392" s="24"/>
    </row>
    <row r="393" spans="1:15" s="20" customFormat="1" x14ac:dyDescent="0.2">
      <c r="A393" s="29" t="str">
        <f t="shared" si="6"/>
        <v>2061J01FA01</v>
      </c>
      <c r="B393" s="22" t="s">
        <v>171</v>
      </c>
      <c r="C393" s="22" t="s">
        <v>213</v>
      </c>
      <c r="D393" s="22" t="s">
        <v>10</v>
      </c>
      <c r="E393" s="22" t="s">
        <v>248</v>
      </c>
      <c r="F393" s="24">
        <v>38</v>
      </c>
      <c r="G393" s="19">
        <v>17.5</v>
      </c>
      <c r="H393" s="19">
        <v>14</v>
      </c>
      <c r="I393" s="24">
        <v>17</v>
      </c>
      <c r="J393" s="24">
        <v>23.5</v>
      </c>
      <c r="K393" s="24">
        <v>19</v>
      </c>
      <c r="L393" s="24">
        <v>10</v>
      </c>
      <c r="M393" s="24">
        <v>20</v>
      </c>
      <c r="N393" s="24">
        <v>23</v>
      </c>
      <c r="O393" s="24">
        <f>VLOOKUP($A393,'År 2024'!$A$2:$G$561,7,FALSE)</f>
        <v>30</v>
      </c>
    </row>
    <row r="394" spans="1:15" s="20" customFormat="1" x14ac:dyDescent="0.2">
      <c r="A394" s="29" t="str">
        <f t="shared" si="6"/>
        <v>3016J01CE02</v>
      </c>
      <c r="B394" s="22" t="s">
        <v>277</v>
      </c>
      <c r="C394" s="22" t="s">
        <v>319</v>
      </c>
      <c r="D394" s="22" t="s">
        <v>3</v>
      </c>
      <c r="E394" s="22" t="s">
        <v>231</v>
      </c>
      <c r="F394" s="24" t="s">
        <v>352</v>
      </c>
      <c r="G394" s="19" t="s">
        <v>352</v>
      </c>
      <c r="H394" s="19" t="s">
        <v>352</v>
      </c>
      <c r="I394" s="24" t="s">
        <v>352</v>
      </c>
      <c r="J394" s="24" t="s">
        <v>352</v>
      </c>
      <c r="K394" s="24">
        <v>20</v>
      </c>
      <c r="L394" s="24"/>
      <c r="M394" s="24">
        <v>20</v>
      </c>
      <c r="N394" s="24">
        <v>220</v>
      </c>
      <c r="O394" s="24"/>
    </row>
    <row r="395" spans="1:15" s="20" customFormat="1" x14ac:dyDescent="0.2">
      <c r="A395" s="29" t="str">
        <f t="shared" si="6"/>
        <v>2045J01MA14</v>
      </c>
      <c r="B395" s="22" t="s">
        <v>113</v>
      </c>
      <c r="C395" s="22" t="s">
        <v>204</v>
      </c>
      <c r="D395" s="22" t="s">
        <v>52</v>
      </c>
      <c r="E395" s="22" t="s">
        <v>255</v>
      </c>
      <c r="F395" s="24">
        <v>10</v>
      </c>
      <c r="G395" s="19">
        <v>40</v>
      </c>
      <c r="H395" s="19" t="s">
        <v>352</v>
      </c>
      <c r="I395" s="24" t="s">
        <v>352</v>
      </c>
      <c r="J395" s="24">
        <v>34</v>
      </c>
      <c r="K395" s="24">
        <v>20</v>
      </c>
      <c r="L395" s="24">
        <v>10</v>
      </c>
      <c r="M395" s="24">
        <v>20</v>
      </c>
      <c r="N395" s="24">
        <v>20</v>
      </c>
      <c r="O395" s="24"/>
    </row>
    <row r="396" spans="1:15" s="20" customFormat="1" x14ac:dyDescent="0.2">
      <c r="A396" s="29" t="str">
        <f t="shared" si="6"/>
        <v>1017J01CA08</v>
      </c>
      <c r="B396" s="22" t="s">
        <v>99</v>
      </c>
      <c r="C396" s="22" t="s">
        <v>193</v>
      </c>
      <c r="D396" s="22" t="s">
        <v>34</v>
      </c>
      <c r="E396" s="22" t="s">
        <v>229</v>
      </c>
      <c r="F396" s="24">
        <v>40</v>
      </c>
      <c r="G396" s="19">
        <v>40</v>
      </c>
      <c r="H396" s="19">
        <v>40</v>
      </c>
      <c r="I396" s="24">
        <v>40</v>
      </c>
      <c r="J396" s="24">
        <v>20</v>
      </c>
      <c r="K396" s="24">
        <v>20</v>
      </c>
      <c r="L396" s="24">
        <v>10</v>
      </c>
      <c r="M396" s="24">
        <v>20</v>
      </c>
      <c r="N396" s="24">
        <v>46.69</v>
      </c>
      <c r="O396" s="24">
        <f>VLOOKUP($A396,'År 2024'!$A$2:$G$561,7,FALSE)</f>
        <v>80.040000000000006</v>
      </c>
    </row>
    <row r="397" spans="1:15" s="20" customFormat="1" x14ac:dyDescent="0.2">
      <c r="A397" s="29" t="str">
        <f t="shared" si="6"/>
        <v>1023J01AA12</v>
      </c>
      <c r="B397" s="22" t="s">
        <v>132</v>
      </c>
      <c r="C397" s="22" t="s">
        <v>203</v>
      </c>
      <c r="D397" s="22" t="s">
        <v>149</v>
      </c>
      <c r="E397" s="22" t="s">
        <v>262</v>
      </c>
      <c r="F397" s="24" t="s">
        <v>352</v>
      </c>
      <c r="G397" s="19" t="s">
        <v>352</v>
      </c>
      <c r="H397" s="19" t="s">
        <v>352</v>
      </c>
      <c r="I397" s="24">
        <v>10</v>
      </c>
      <c r="J397" s="24" t="s">
        <v>352</v>
      </c>
      <c r="K397" s="24" t="s">
        <v>352</v>
      </c>
      <c r="L397" s="24">
        <v>10</v>
      </c>
      <c r="M397" s="24">
        <v>20</v>
      </c>
      <c r="N397" s="24"/>
      <c r="O397" s="24"/>
    </row>
    <row r="398" spans="1:15" s="20" customFormat="1" x14ac:dyDescent="0.2">
      <c r="A398" s="29" t="str">
        <f t="shared" si="6"/>
        <v>2066J01XA01</v>
      </c>
      <c r="B398" s="22" t="s">
        <v>103</v>
      </c>
      <c r="C398" s="22" t="s">
        <v>214</v>
      </c>
      <c r="D398" s="22" t="s">
        <v>89</v>
      </c>
      <c r="E398" s="22" t="s">
        <v>256</v>
      </c>
      <c r="F398" s="24">
        <v>8.25</v>
      </c>
      <c r="G398" s="19">
        <v>43.75</v>
      </c>
      <c r="H398" s="19">
        <v>7.5</v>
      </c>
      <c r="I398" s="24">
        <v>8.75</v>
      </c>
      <c r="J398" s="24">
        <v>7.75</v>
      </c>
      <c r="K398" s="24">
        <v>6.5</v>
      </c>
      <c r="L398" s="24">
        <v>20</v>
      </c>
      <c r="M398" s="24">
        <v>20</v>
      </c>
      <c r="N398" s="24">
        <v>32.5</v>
      </c>
      <c r="O398" s="24">
        <f>VLOOKUP($A398,'År 2024'!$A$2:$G$561,7,FALSE)</f>
        <v>25</v>
      </c>
    </row>
    <row r="399" spans="1:15" s="20" customFormat="1" x14ac:dyDescent="0.2">
      <c r="A399" s="29" t="str">
        <f t="shared" si="6"/>
        <v>2040J01DH02</v>
      </c>
      <c r="B399" s="22" t="s">
        <v>167</v>
      </c>
      <c r="C399" s="22" t="s">
        <v>201</v>
      </c>
      <c r="D399" s="22" t="s">
        <v>70</v>
      </c>
      <c r="E399" s="22" t="s">
        <v>243</v>
      </c>
      <c r="F399" s="24">
        <v>59.989999999999988</v>
      </c>
      <c r="G399" s="19">
        <v>79.92</v>
      </c>
      <c r="H399" s="19">
        <v>23.34</v>
      </c>
      <c r="I399" s="24">
        <v>28.33</v>
      </c>
      <c r="J399" s="24">
        <v>61.67</v>
      </c>
      <c r="K399" s="24">
        <v>31.67</v>
      </c>
      <c r="L399" s="24">
        <v>133.43</v>
      </c>
      <c r="M399" s="24">
        <v>19.98</v>
      </c>
      <c r="N399" s="24">
        <v>96.589999999999989</v>
      </c>
      <c r="O399" s="24">
        <f>VLOOKUP($A399,'År 2024'!$A$2:$G$561,7,FALSE)</f>
        <v>136.59</v>
      </c>
    </row>
    <row r="400" spans="1:15" s="20" customFormat="1" x14ac:dyDescent="0.2">
      <c r="A400" s="29" t="str">
        <f t="shared" si="6"/>
        <v>2072J01DH02</v>
      </c>
      <c r="B400" s="22" t="s">
        <v>117</v>
      </c>
      <c r="C400" s="22" t="s">
        <v>215</v>
      </c>
      <c r="D400" s="22" t="s">
        <v>70</v>
      </c>
      <c r="E400" s="22" t="s">
        <v>243</v>
      </c>
      <c r="F400" s="24">
        <v>6.66</v>
      </c>
      <c r="G400" s="19">
        <v>81.61999999999999</v>
      </c>
      <c r="H400" s="19">
        <v>29.98</v>
      </c>
      <c r="I400" s="24">
        <v>28.32</v>
      </c>
      <c r="J400" s="24">
        <v>6.66</v>
      </c>
      <c r="K400" s="24">
        <v>19.989999999999998</v>
      </c>
      <c r="L400" s="24">
        <v>26.64</v>
      </c>
      <c r="M400" s="24">
        <v>19.98</v>
      </c>
      <c r="N400" s="24">
        <v>39.96</v>
      </c>
      <c r="O400" s="24">
        <f>VLOOKUP($A400,'År 2024'!$A$2:$G$561,7,FALSE)</f>
        <v>19.98</v>
      </c>
    </row>
    <row r="401" spans="1:15" s="20" customFormat="1" x14ac:dyDescent="0.2">
      <c r="A401" s="29" t="str">
        <f t="shared" si="6"/>
        <v>1011J01GB01</v>
      </c>
      <c r="B401" s="22" t="s">
        <v>111</v>
      </c>
      <c r="C401" s="22" t="s">
        <v>190</v>
      </c>
      <c r="D401" s="22" t="s">
        <v>66</v>
      </c>
      <c r="E401" s="22" t="s">
        <v>264</v>
      </c>
      <c r="F401" s="18"/>
      <c r="G401" s="21"/>
      <c r="H401" s="21"/>
      <c r="I401" s="21"/>
      <c r="J401" s="21"/>
      <c r="K401" s="21"/>
      <c r="L401" s="21">
        <v>29.97</v>
      </c>
      <c r="M401" s="24">
        <v>19.98</v>
      </c>
      <c r="N401" s="24">
        <v>23.31</v>
      </c>
      <c r="O401" s="24">
        <f>VLOOKUP($A401,'År 2024'!$A$2:$G$561,7,FALSE)</f>
        <v>9.99</v>
      </c>
    </row>
    <row r="402" spans="1:15" s="20" customFormat="1" x14ac:dyDescent="0.2">
      <c r="A402" s="29" t="str">
        <f t="shared" si="6"/>
        <v>7026J01CA04</v>
      </c>
      <c r="B402" s="22" t="s">
        <v>360</v>
      </c>
      <c r="C402" s="22" t="s">
        <v>361</v>
      </c>
      <c r="D402" s="22" t="s">
        <v>4</v>
      </c>
      <c r="E402" s="22" t="s">
        <v>228</v>
      </c>
      <c r="F402" s="21">
        <v>27.99</v>
      </c>
      <c r="G402" s="21">
        <v>37.32</v>
      </c>
      <c r="H402" s="21">
        <v>18.66</v>
      </c>
      <c r="I402" s="21">
        <v>18.66</v>
      </c>
      <c r="J402" s="21">
        <v>9.33</v>
      </c>
      <c r="K402" s="21">
        <v>19.329999999999998</v>
      </c>
      <c r="L402" s="24">
        <v>41.989999999999988</v>
      </c>
      <c r="M402" s="24">
        <v>18.66</v>
      </c>
      <c r="N402" s="24">
        <v>57.680000000000007</v>
      </c>
      <c r="O402" s="24">
        <f>VLOOKUP($A402,'År 2024'!$A$2:$G$561,7,FALSE)</f>
        <v>10.67</v>
      </c>
    </row>
    <row r="403" spans="1:15" s="20" customFormat="1" x14ac:dyDescent="0.2">
      <c r="A403" s="29" t="str">
        <f t="shared" si="6"/>
        <v>2061J01MA12</v>
      </c>
      <c r="B403" s="22" t="s">
        <v>171</v>
      </c>
      <c r="C403" s="22" t="s">
        <v>213</v>
      </c>
      <c r="D403" s="22" t="s">
        <v>40</v>
      </c>
      <c r="E403" s="22" t="s">
        <v>254</v>
      </c>
      <c r="F403" s="24">
        <v>56</v>
      </c>
      <c r="G403" s="19">
        <v>46</v>
      </c>
      <c r="H403" s="19">
        <v>40</v>
      </c>
      <c r="I403" s="24">
        <v>47</v>
      </c>
      <c r="J403" s="24">
        <v>32</v>
      </c>
      <c r="K403" s="24">
        <v>3</v>
      </c>
      <c r="L403" s="24">
        <v>47</v>
      </c>
      <c r="M403" s="24">
        <v>18</v>
      </c>
      <c r="N403" s="24">
        <v>15</v>
      </c>
      <c r="O403" s="24">
        <f>VLOOKUP($A403,'År 2024'!$A$2:$G$561,7,FALSE)</f>
        <v>9</v>
      </c>
    </row>
    <row r="404" spans="1:15" s="20" customFormat="1" x14ac:dyDescent="0.2">
      <c r="A404" s="29" t="str">
        <f t="shared" si="6"/>
        <v>2072J01MA12</v>
      </c>
      <c r="B404" s="22" t="s">
        <v>117</v>
      </c>
      <c r="C404" s="22" t="s">
        <v>215</v>
      </c>
      <c r="D404" s="22" t="s">
        <v>40</v>
      </c>
      <c r="E404" s="22" t="s">
        <v>254</v>
      </c>
      <c r="F404" s="24">
        <v>37</v>
      </c>
      <c r="G404" s="19">
        <v>65</v>
      </c>
      <c r="H404" s="19">
        <v>33</v>
      </c>
      <c r="I404" s="24">
        <v>37</v>
      </c>
      <c r="J404" s="24">
        <v>48</v>
      </c>
      <c r="K404" s="24">
        <v>10</v>
      </c>
      <c r="L404" s="24">
        <v>30</v>
      </c>
      <c r="M404" s="24">
        <v>18</v>
      </c>
      <c r="N404" s="24">
        <v>37</v>
      </c>
      <c r="O404" s="24">
        <f>VLOOKUP($A404,'År 2024'!$A$2:$G$561,7,FALSE)</f>
        <v>14</v>
      </c>
    </row>
    <row r="405" spans="1:15" s="20" customFormat="1" x14ac:dyDescent="0.2">
      <c r="A405" s="29" t="str">
        <f t="shared" si="6"/>
        <v>3018J01DB05</v>
      </c>
      <c r="B405" s="22" t="s">
        <v>278</v>
      </c>
      <c r="C405" s="22" t="s">
        <v>320</v>
      </c>
      <c r="D405" s="22" t="s">
        <v>32</v>
      </c>
      <c r="E405" s="22" t="s">
        <v>236</v>
      </c>
      <c r="F405" s="24">
        <v>22.5</v>
      </c>
      <c r="G405" s="19">
        <v>7.5</v>
      </c>
      <c r="H405" s="19">
        <v>22.5</v>
      </c>
      <c r="I405" s="24">
        <v>10</v>
      </c>
      <c r="J405" s="24">
        <v>5</v>
      </c>
      <c r="K405" s="24">
        <v>15</v>
      </c>
      <c r="L405" s="24">
        <v>12.5</v>
      </c>
      <c r="M405" s="24">
        <v>17.5</v>
      </c>
      <c r="N405" s="24"/>
      <c r="O405" s="24"/>
    </row>
    <row r="406" spans="1:15" s="20" customFormat="1" x14ac:dyDescent="0.2">
      <c r="A406" s="29" t="str">
        <f t="shared" si="6"/>
        <v>2045J01DD02</v>
      </c>
      <c r="B406" s="22" t="s">
        <v>113</v>
      </c>
      <c r="C406" s="22" t="s">
        <v>204</v>
      </c>
      <c r="D406" s="22" t="s">
        <v>68</v>
      </c>
      <c r="E406" s="22" t="s">
        <v>239</v>
      </c>
      <c r="F406" s="24">
        <v>106.25</v>
      </c>
      <c r="G406" s="19">
        <v>45</v>
      </c>
      <c r="H406" s="19">
        <v>50</v>
      </c>
      <c r="I406" s="24">
        <v>60</v>
      </c>
      <c r="J406" s="24">
        <v>5</v>
      </c>
      <c r="K406" s="24" t="s">
        <v>352</v>
      </c>
      <c r="L406" s="24">
        <v>2.5</v>
      </c>
      <c r="M406" s="24">
        <v>17.5</v>
      </c>
      <c r="N406" s="24">
        <v>22.5</v>
      </c>
      <c r="O406" s="24"/>
    </row>
    <row r="407" spans="1:15" s="20" customFormat="1" x14ac:dyDescent="0.2">
      <c r="A407" s="29" t="str">
        <f t="shared" si="6"/>
        <v>2061J01XA01</v>
      </c>
      <c r="B407" s="22" t="s">
        <v>171</v>
      </c>
      <c r="C407" s="22" t="s">
        <v>213</v>
      </c>
      <c r="D407" s="22" t="s">
        <v>89</v>
      </c>
      <c r="E407" s="22" t="s">
        <v>256</v>
      </c>
      <c r="F407" s="24">
        <v>17.5</v>
      </c>
      <c r="G407" s="19">
        <v>15</v>
      </c>
      <c r="H407" s="19">
        <v>7.5</v>
      </c>
      <c r="I407" s="24">
        <v>8</v>
      </c>
      <c r="J407" s="24">
        <v>25</v>
      </c>
      <c r="K407" s="24" t="s">
        <v>352</v>
      </c>
      <c r="L407" s="24">
        <v>30</v>
      </c>
      <c r="M407" s="24">
        <v>17.5</v>
      </c>
      <c r="N407" s="24">
        <v>1.25</v>
      </c>
      <c r="O407" s="24">
        <f>VLOOKUP($A407,'År 2024'!$A$2:$G$561,7,FALSE)</f>
        <v>10</v>
      </c>
    </row>
    <row r="408" spans="1:15" s="20" customFormat="1" x14ac:dyDescent="0.2">
      <c r="A408" s="29" t="str">
        <f t="shared" si="6"/>
        <v>2053J01CE01</v>
      </c>
      <c r="B408" s="22" t="s">
        <v>142</v>
      </c>
      <c r="C408" s="22" t="s">
        <v>210</v>
      </c>
      <c r="D408" s="22" t="s">
        <v>76</v>
      </c>
      <c r="E408" s="22" t="s">
        <v>230</v>
      </c>
      <c r="F408" s="24">
        <v>40.06</v>
      </c>
      <c r="G408" s="19">
        <v>53.38</v>
      </c>
      <c r="H408" s="19">
        <v>35.049999999999997</v>
      </c>
      <c r="I408" s="24">
        <v>59.55</v>
      </c>
      <c r="J408" s="24">
        <v>70.069999999999993</v>
      </c>
      <c r="K408" s="24">
        <v>46.18</v>
      </c>
      <c r="L408" s="24">
        <v>30.61</v>
      </c>
      <c r="M408" s="24">
        <v>17.25</v>
      </c>
      <c r="N408" s="24">
        <v>30.04000000000001</v>
      </c>
      <c r="O408" s="24">
        <f>VLOOKUP($A408,'År 2024'!$A$2:$G$561,7,FALSE)</f>
        <v>29.489999999999991</v>
      </c>
    </row>
    <row r="409" spans="1:15" s="20" customFormat="1" x14ac:dyDescent="0.2">
      <c r="A409" s="29" t="str">
        <f t="shared" si="6"/>
        <v>2061J01CE01</v>
      </c>
      <c r="B409" s="22" t="s">
        <v>171</v>
      </c>
      <c r="C409" s="22" t="s">
        <v>213</v>
      </c>
      <c r="D409" s="22" t="s">
        <v>76</v>
      </c>
      <c r="E409" s="22" t="s">
        <v>230</v>
      </c>
      <c r="F409" s="24">
        <v>56.64</v>
      </c>
      <c r="G409" s="19">
        <v>92.19</v>
      </c>
      <c r="H409" s="19">
        <v>116.62</v>
      </c>
      <c r="I409" s="24">
        <v>66.650000000000006</v>
      </c>
      <c r="J409" s="24">
        <v>149.94</v>
      </c>
      <c r="K409" s="24">
        <v>133.28</v>
      </c>
      <c r="L409" s="24">
        <v>8.34</v>
      </c>
      <c r="M409" s="24">
        <v>16.68</v>
      </c>
      <c r="N409" s="24">
        <v>27.8</v>
      </c>
      <c r="O409" s="24">
        <f>VLOOKUP($A409,'År 2024'!$A$2:$G$561,7,FALSE)</f>
        <v>13.9</v>
      </c>
    </row>
    <row r="410" spans="1:15" s="20" customFormat="1" x14ac:dyDescent="0.2">
      <c r="A410" s="29" t="str">
        <f t="shared" si="6"/>
        <v>2054J01XD01</v>
      </c>
      <c r="B410" s="22" t="s">
        <v>140</v>
      </c>
      <c r="C410" s="22" t="s">
        <v>211</v>
      </c>
      <c r="D410" s="22" t="s">
        <v>127</v>
      </c>
      <c r="E410" s="22" t="s">
        <v>258</v>
      </c>
      <c r="F410" s="24">
        <v>76.69</v>
      </c>
      <c r="G410" s="19">
        <v>33.340000000000003</v>
      </c>
      <c r="H410" s="19">
        <v>46.680000000000007</v>
      </c>
      <c r="I410" s="24">
        <v>46.680000000000007</v>
      </c>
      <c r="J410" s="24">
        <v>10</v>
      </c>
      <c r="K410" s="24">
        <v>26.67</v>
      </c>
      <c r="L410" s="24">
        <v>16.670000000000002</v>
      </c>
      <c r="M410" s="24">
        <v>16.670000000000002</v>
      </c>
      <c r="N410" s="24">
        <v>26.67</v>
      </c>
      <c r="O410" s="24">
        <f>VLOOKUP($A410,'År 2024'!$A$2:$G$561,7,FALSE)</f>
        <v>36.67</v>
      </c>
    </row>
    <row r="411" spans="1:15" s="20" customFormat="1" x14ac:dyDescent="0.2">
      <c r="A411" s="29" t="str">
        <f t="shared" si="6"/>
        <v>1019J01CE01</v>
      </c>
      <c r="B411" s="22" t="s">
        <v>109</v>
      </c>
      <c r="C411" s="22" t="s">
        <v>195</v>
      </c>
      <c r="D411" s="22" t="s">
        <v>76</v>
      </c>
      <c r="E411" s="22" t="s">
        <v>230</v>
      </c>
      <c r="F411" s="24">
        <v>153.83000000000001</v>
      </c>
      <c r="G411" s="19">
        <v>58.31</v>
      </c>
      <c r="H411" s="19">
        <v>52.760000000000012</v>
      </c>
      <c r="I411" s="24">
        <v>41.65</v>
      </c>
      <c r="J411" s="24">
        <v>49.98</v>
      </c>
      <c r="K411" s="24">
        <v>108.29</v>
      </c>
      <c r="L411" s="24">
        <v>8.33</v>
      </c>
      <c r="M411" s="24">
        <v>16.66</v>
      </c>
      <c r="N411" s="24">
        <v>49.98</v>
      </c>
      <c r="O411" s="24">
        <f>VLOOKUP($A411,'År 2024'!$A$2:$G$561,7,FALSE)</f>
        <v>58.31</v>
      </c>
    </row>
    <row r="412" spans="1:15" s="20" customFormat="1" x14ac:dyDescent="0.2">
      <c r="A412" s="29" t="str">
        <f t="shared" si="6"/>
        <v>1024J01DH02</v>
      </c>
      <c r="B412" s="22" t="s">
        <v>101</v>
      </c>
      <c r="C412" s="22" t="s">
        <v>198</v>
      </c>
      <c r="D412" s="22" t="s">
        <v>70</v>
      </c>
      <c r="E412" s="22" t="s">
        <v>243</v>
      </c>
      <c r="F412" s="24">
        <v>19.98</v>
      </c>
      <c r="G412" s="19">
        <v>21.65</v>
      </c>
      <c r="H412" s="19">
        <v>18.32</v>
      </c>
      <c r="I412" s="24">
        <v>39.959999999999987</v>
      </c>
      <c r="J412" s="24">
        <v>13.32</v>
      </c>
      <c r="K412" s="24">
        <v>13.32</v>
      </c>
      <c r="L412" s="24">
        <v>23.31</v>
      </c>
      <c r="M412" s="24">
        <v>16.649999999999999</v>
      </c>
      <c r="N412" s="24">
        <v>19.98</v>
      </c>
      <c r="O412" s="24">
        <f>VLOOKUP($A412,'År 2024'!$A$2:$G$561,7,FALSE)</f>
        <v>39.96</v>
      </c>
    </row>
    <row r="413" spans="1:15" s="20" customFormat="1" x14ac:dyDescent="0.2">
      <c r="A413" s="29" t="str">
        <f t="shared" si="6"/>
        <v>7031J01CE02</v>
      </c>
      <c r="B413" s="22" t="s">
        <v>302</v>
      </c>
      <c r="C413" s="22" t="s">
        <v>341</v>
      </c>
      <c r="D413" s="22" t="s">
        <v>3</v>
      </c>
      <c r="E413" s="22" t="s">
        <v>231</v>
      </c>
      <c r="F413" s="21">
        <v>49</v>
      </c>
      <c r="G413" s="21" t="s">
        <v>352</v>
      </c>
      <c r="H413" s="21">
        <v>49</v>
      </c>
      <c r="I413" s="21">
        <v>16</v>
      </c>
      <c r="J413" s="21" t="s">
        <v>352</v>
      </c>
      <c r="K413" s="21">
        <v>16</v>
      </c>
      <c r="L413" s="24"/>
      <c r="M413" s="24">
        <v>16</v>
      </c>
      <c r="N413" s="24"/>
      <c r="O413" s="24"/>
    </row>
    <row r="414" spans="1:15" s="20" customFormat="1" x14ac:dyDescent="0.2">
      <c r="A414" s="29" t="str">
        <f t="shared" si="6"/>
        <v>7038J01CE02</v>
      </c>
      <c r="B414" s="22" t="s">
        <v>305</v>
      </c>
      <c r="C414" s="22" t="s">
        <v>344</v>
      </c>
      <c r="D414" s="22" t="s">
        <v>3</v>
      </c>
      <c r="E414" s="22" t="s">
        <v>231</v>
      </c>
      <c r="F414" s="21" t="s">
        <v>352</v>
      </c>
      <c r="G414" s="21" t="s">
        <v>352</v>
      </c>
      <c r="H414" s="21" t="s">
        <v>352</v>
      </c>
      <c r="I414" s="21">
        <v>16</v>
      </c>
      <c r="J414" s="21">
        <v>32</v>
      </c>
      <c r="K414" s="21">
        <v>64</v>
      </c>
      <c r="L414" s="24"/>
      <c r="M414" s="24">
        <v>16</v>
      </c>
      <c r="N414" s="24">
        <v>16</v>
      </c>
      <c r="O414" s="24"/>
    </row>
    <row r="415" spans="1:15" s="20" customFormat="1" x14ac:dyDescent="0.2">
      <c r="A415" s="29" t="str">
        <f t="shared" si="6"/>
        <v>2055J01FF01</v>
      </c>
      <c r="B415" s="22" t="s">
        <v>272</v>
      </c>
      <c r="C415" s="22" t="s">
        <v>314</v>
      </c>
      <c r="D415" s="22" t="s">
        <v>6</v>
      </c>
      <c r="E415" s="22" t="s">
        <v>251</v>
      </c>
      <c r="F415" s="24" t="s">
        <v>352</v>
      </c>
      <c r="G415" s="19">
        <v>22.5</v>
      </c>
      <c r="H415" s="19">
        <v>30</v>
      </c>
      <c r="I415" s="24">
        <v>15</v>
      </c>
      <c r="J415" s="24">
        <v>7.5</v>
      </c>
      <c r="K415" s="24">
        <v>8</v>
      </c>
      <c r="L415" s="24"/>
      <c r="M415" s="24">
        <v>16</v>
      </c>
      <c r="N415" s="24">
        <v>15</v>
      </c>
      <c r="O415" s="24">
        <f>VLOOKUP($A415,'År 2024'!$A$2:$G$561,7,FALSE)</f>
        <v>23</v>
      </c>
    </row>
    <row r="416" spans="1:15" s="20" customFormat="1" x14ac:dyDescent="0.2">
      <c r="A416" s="29" t="str">
        <f t="shared" si="6"/>
        <v>7011J01FF01</v>
      </c>
      <c r="B416" s="22" t="s">
        <v>293</v>
      </c>
      <c r="C416" s="22" t="s">
        <v>333</v>
      </c>
      <c r="D416" s="22" t="s">
        <v>6</v>
      </c>
      <c r="E416" s="22" t="s">
        <v>251</v>
      </c>
      <c r="F416" s="21" t="s">
        <v>352</v>
      </c>
      <c r="G416" s="21">
        <v>21</v>
      </c>
      <c r="H416" s="21">
        <v>8</v>
      </c>
      <c r="I416" s="21">
        <v>8</v>
      </c>
      <c r="J416" s="21" t="s">
        <v>352</v>
      </c>
      <c r="K416" s="21">
        <v>16</v>
      </c>
      <c r="L416" s="24">
        <v>8</v>
      </c>
      <c r="M416" s="24">
        <v>16</v>
      </c>
      <c r="N416" s="24">
        <v>8</v>
      </c>
      <c r="O416" s="24">
        <f>VLOOKUP($A416,'År 2024'!$A$2:$G$561,7,FALSE)</f>
        <v>7.5</v>
      </c>
    </row>
    <row r="417" spans="1:15" s="20" customFormat="1" x14ac:dyDescent="0.2">
      <c r="A417" s="29" t="str">
        <f t="shared" si="6"/>
        <v>2061J01EA01</v>
      </c>
      <c r="B417" s="22" t="s">
        <v>171</v>
      </c>
      <c r="C417" s="22" t="s">
        <v>213</v>
      </c>
      <c r="D417" s="22" t="s">
        <v>28</v>
      </c>
      <c r="E417" s="22" t="s">
        <v>246</v>
      </c>
      <c r="F417" s="24" t="s">
        <v>352</v>
      </c>
      <c r="G417" s="19" t="s">
        <v>352</v>
      </c>
      <c r="H417" s="19" t="s">
        <v>352</v>
      </c>
      <c r="I417" s="24" t="s">
        <v>352</v>
      </c>
      <c r="J417" s="24">
        <v>8</v>
      </c>
      <c r="K417" s="24">
        <v>21.6</v>
      </c>
      <c r="L417" s="24"/>
      <c r="M417" s="24">
        <v>16</v>
      </c>
      <c r="N417" s="24">
        <v>8</v>
      </c>
      <c r="O417" s="24"/>
    </row>
    <row r="418" spans="1:15" s="20" customFormat="1" x14ac:dyDescent="0.2">
      <c r="A418" s="29" t="str">
        <f t="shared" si="6"/>
        <v>2055J01CA04</v>
      </c>
      <c r="B418" s="22" t="s">
        <v>272</v>
      </c>
      <c r="C418" s="22" t="s">
        <v>314</v>
      </c>
      <c r="D418" s="22" t="s">
        <v>4</v>
      </c>
      <c r="E418" s="22" t="s">
        <v>228</v>
      </c>
      <c r="F418" s="24">
        <v>14</v>
      </c>
      <c r="G418" s="19" t="s">
        <v>352</v>
      </c>
      <c r="H418" s="19">
        <v>50</v>
      </c>
      <c r="I418" s="24">
        <v>40</v>
      </c>
      <c r="J418" s="24" t="s">
        <v>352</v>
      </c>
      <c r="K418" s="24">
        <v>28.66</v>
      </c>
      <c r="L418" s="24"/>
      <c r="M418" s="24">
        <v>15</v>
      </c>
      <c r="N418" s="24"/>
      <c r="O418" s="24"/>
    </row>
    <row r="419" spans="1:15" s="20" customFormat="1" x14ac:dyDescent="0.2">
      <c r="A419" s="29" t="str">
        <f t="shared" si="6"/>
        <v>1017J01DB05</v>
      </c>
      <c r="B419" s="22" t="s">
        <v>99</v>
      </c>
      <c r="C419" s="22" t="s">
        <v>193</v>
      </c>
      <c r="D419" s="22" t="s">
        <v>32</v>
      </c>
      <c r="E419" s="22" t="s">
        <v>236</v>
      </c>
      <c r="F419" s="24" t="s">
        <v>352</v>
      </c>
      <c r="G419" s="19">
        <v>15</v>
      </c>
      <c r="H419" s="19">
        <v>30</v>
      </c>
      <c r="I419" s="24" t="s">
        <v>352</v>
      </c>
      <c r="J419" s="24">
        <v>30</v>
      </c>
      <c r="K419" s="24">
        <v>22.5</v>
      </c>
      <c r="L419" s="24">
        <v>15</v>
      </c>
      <c r="M419" s="24">
        <v>15</v>
      </c>
      <c r="N419" s="24"/>
      <c r="O419" s="24"/>
    </row>
    <row r="420" spans="1:15" s="20" customFormat="1" x14ac:dyDescent="0.2">
      <c r="A420" s="29" t="str">
        <f t="shared" si="6"/>
        <v>1023J01DD02</v>
      </c>
      <c r="B420" s="22" t="s">
        <v>132</v>
      </c>
      <c r="C420" s="22" t="s">
        <v>203</v>
      </c>
      <c r="D420" s="22" t="s">
        <v>68</v>
      </c>
      <c r="E420" s="22" t="s">
        <v>239</v>
      </c>
      <c r="F420" s="24">
        <v>77.52</v>
      </c>
      <c r="G420" s="19">
        <v>32.5</v>
      </c>
      <c r="H420" s="19">
        <v>77.5</v>
      </c>
      <c r="I420" s="24">
        <v>30</v>
      </c>
      <c r="J420" s="24">
        <v>32.5</v>
      </c>
      <c r="K420" s="24" t="s">
        <v>352</v>
      </c>
      <c r="L420" s="24">
        <v>36.25</v>
      </c>
      <c r="M420" s="24">
        <v>15</v>
      </c>
      <c r="N420" s="24">
        <v>10</v>
      </c>
      <c r="O420" s="24">
        <f>VLOOKUP($A420,'År 2024'!$A$2:$G$561,7,FALSE)</f>
        <v>15</v>
      </c>
    </row>
    <row r="421" spans="1:15" s="20" customFormat="1" x14ac:dyDescent="0.2">
      <c r="A421" s="29" t="str">
        <f t="shared" si="6"/>
        <v>1023J01MA02</v>
      </c>
      <c r="B421" s="22" t="s">
        <v>132</v>
      </c>
      <c r="C421" s="22" t="s">
        <v>203</v>
      </c>
      <c r="D421" s="22" t="s">
        <v>14</v>
      </c>
      <c r="E421" s="22" t="s">
        <v>253</v>
      </c>
      <c r="F421" s="24">
        <v>10</v>
      </c>
      <c r="G421" s="19" t="s">
        <v>352</v>
      </c>
      <c r="H421" s="19">
        <v>10</v>
      </c>
      <c r="I421" s="24">
        <v>10</v>
      </c>
      <c r="J421" s="24">
        <v>20</v>
      </c>
      <c r="K421" s="24">
        <v>15</v>
      </c>
      <c r="L421" s="24">
        <v>5</v>
      </c>
      <c r="M421" s="24">
        <v>15</v>
      </c>
      <c r="N421" s="24">
        <v>2.5</v>
      </c>
      <c r="O421" s="24">
        <f>VLOOKUP($A421,'År 2024'!$A$2:$G$561,7,FALSE)</f>
        <v>2.5</v>
      </c>
    </row>
    <row r="422" spans="1:15" s="20" customFormat="1" x14ac:dyDescent="0.2">
      <c r="A422" s="29" t="str">
        <f t="shared" si="6"/>
        <v>3035J01MA02</v>
      </c>
      <c r="B422" s="30" t="s">
        <v>285</v>
      </c>
      <c r="C422" s="30" t="s">
        <v>326</v>
      </c>
      <c r="D422" s="30" t="s">
        <v>14</v>
      </c>
      <c r="E422" s="30" t="s">
        <v>253</v>
      </c>
      <c r="F422" s="21">
        <v>20</v>
      </c>
      <c r="G422" s="21">
        <v>25</v>
      </c>
      <c r="H422" s="21">
        <v>35</v>
      </c>
      <c r="I422" s="21">
        <v>20</v>
      </c>
      <c r="J422" s="21">
        <v>20</v>
      </c>
      <c r="K422" s="21">
        <v>20</v>
      </c>
      <c r="L422" s="24">
        <v>42</v>
      </c>
      <c r="M422" s="24">
        <v>15</v>
      </c>
      <c r="N422" s="24">
        <v>42</v>
      </c>
      <c r="O422" s="24"/>
    </row>
    <row r="423" spans="1:15" s="20" customFormat="1" x14ac:dyDescent="0.2">
      <c r="A423" s="29" t="str">
        <f t="shared" si="6"/>
        <v>6002J01CE02</v>
      </c>
      <c r="B423" s="22" t="s">
        <v>292</v>
      </c>
      <c r="C423" s="22" t="s">
        <v>332</v>
      </c>
      <c r="D423" s="22" t="s">
        <v>3</v>
      </c>
      <c r="E423" s="22" t="s">
        <v>231</v>
      </c>
      <c r="F423" s="21" t="s">
        <v>352</v>
      </c>
      <c r="G423" s="21">
        <v>49</v>
      </c>
      <c r="H423" s="21" t="s">
        <v>352</v>
      </c>
      <c r="I423" s="21">
        <v>25</v>
      </c>
      <c r="J423" s="21">
        <v>20</v>
      </c>
      <c r="K423" s="21" t="s">
        <v>352</v>
      </c>
      <c r="L423" s="24"/>
      <c r="M423" s="24">
        <v>15</v>
      </c>
      <c r="N423" s="24">
        <v>35</v>
      </c>
      <c r="O423" s="24">
        <f>VLOOKUP($A423,'År 2024'!$A$2:$G$561,7,FALSE)</f>
        <v>50</v>
      </c>
    </row>
    <row r="424" spans="1:15" s="20" customFormat="1" x14ac:dyDescent="0.2">
      <c r="A424" s="29" t="str">
        <f t="shared" si="6"/>
        <v>2061J01CF05</v>
      </c>
      <c r="B424" s="22" t="s">
        <v>171</v>
      </c>
      <c r="C424" s="22" t="s">
        <v>213</v>
      </c>
      <c r="D424" s="22" t="s">
        <v>12</v>
      </c>
      <c r="E424" s="22" t="s">
        <v>233</v>
      </c>
      <c r="F424" s="24">
        <v>49</v>
      </c>
      <c r="G424" s="19">
        <v>15</v>
      </c>
      <c r="H424" s="19">
        <v>45</v>
      </c>
      <c r="I424" s="24">
        <v>60</v>
      </c>
      <c r="J424" s="24">
        <v>45</v>
      </c>
      <c r="K424" s="24">
        <v>30</v>
      </c>
      <c r="L424" s="24">
        <v>15</v>
      </c>
      <c r="M424" s="24">
        <v>15</v>
      </c>
      <c r="N424" s="24">
        <v>30</v>
      </c>
      <c r="O424" s="24">
        <f>VLOOKUP($A424,'År 2024'!$A$2:$G$561,7,FALSE)</f>
        <v>30</v>
      </c>
    </row>
    <row r="425" spans="1:15" s="20" customFormat="1" x14ac:dyDescent="0.2">
      <c r="A425" s="29" t="str">
        <f t="shared" si="6"/>
        <v>1025J01FF01</v>
      </c>
      <c r="B425" s="22" t="s">
        <v>271</v>
      </c>
      <c r="C425" s="22" t="s">
        <v>313</v>
      </c>
      <c r="D425" s="22" t="s">
        <v>6</v>
      </c>
      <c r="E425" s="22" t="s">
        <v>251</v>
      </c>
      <c r="F425" s="24">
        <v>15</v>
      </c>
      <c r="G425" s="19">
        <v>15</v>
      </c>
      <c r="H425" s="19">
        <v>7.5</v>
      </c>
      <c r="I425" s="24">
        <v>20</v>
      </c>
      <c r="J425" s="24">
        <v>7.5</v>
      </c>
      <c r="K425" s="24">
        <v>37.5</v>
      </c>
      <c r="L425" s="24">
        <v>22.5</v>
      </c>
      <c r="M425" s="24">
        <v>15</v>
      </c>
      <c r="N425" s="24">
        <v>15</v>
      </c>
      <c r="O425" s="24">
        <f>VLOOKUP($A425,'År 2024'!$A$2:$G$561,7,FALSE)</f>
        <v>15</v>
      </c>
    </row>
    <row r="426" spans="1:15" s="20" customFormat="1" x14ac:dyDescent="0.2">
      <c r="A426" s="29" t="str">
        <f t="shared" si="6"/>
        <v>2047J01FF01</v>
      </c>
      <c r="B426" s="22" t="s">
        <v>138</v>
      </c>
      <c r="C426" s="22" t="s">
        <v>206</v>
      </c>
      <c r="D426" s="22" t="s">
        <v>6</v>
      </c>
      <c r="E426" s="22" t="s">
        <v>251</v>
      </c>
      <c r="F426" s="24">
        <v>45</v>
      </c>
      <c r="G426" s="19">
        <v>37.5</v>
      </c>
      <c r="H426" s="19">
        <v>37.5</v>
      </c>
      <c r="I426" s="24">
        <v>38</v>
      </c>
      <c r="J426" s="24">
        <v>7.5</v>
      </c>
      <c r="K426" s="24">
        <v>30</v>
      </c>
      <c r="L426" s="24">
        <v>30</v>
      </c>
      <c r="M426" s="24">
        <v>15</v>
      </c>
      <c r="N426" s="24">
        <v>23</v>
      </c>
      <c r="O426" s="24">
        <f>VLOOKUP($A426,'År 2024'!$A$2:$G$561,7,FALSE)</f>
        <v>68.5</v>
      </c>
    </row>
    <row r="427" spans="1:15" s="20" customFormat="1" x14ac:dyDescent="0.2">
      <c r="A427" s="29" t="str">
        <f t="shared" si="6"/>
        <v>2049J01XA01</v>
      </c>
      <c r="B427" s="22" t="s">
        <v>125</v>
      </c>
      <c r="C427" s="22" t="s">
        <v>207</v>
      </c>
      <c r="D427" s="22" t="s">
        <v>89</v>
      </c>
      <c r="E427" s="22" t="s">
        <v>256</v>
      </c>
      <c r="F427" s="24">
        <v>90</v>
      </c>
      <c r="G427" s="19">
        <v>50</v>
      </c>
      <c r="H427" s="19">
        <v>25</v>
      </c>
      <c r="I427" s="24">
        <v>13</v>
      </c>
      <c r="J427" s="24">
        <v>52</v>
      </c>
      <c r="K427" s="24">
        <v>17.5</v>
      </c>
      <c r="L427" s="24">
        <v>15</v>
      </c>
      <c r="M427" s="24">
        <v>15</v>
      </c>
      <c r="N427" s="24">
        <v>22.5</v>
      </c>
      <c r="O427" s="24">
        <f>VLOOKUP($A427,'År 2024'!$A$2:$G$561,7,FALSE)</f>
        <v>15</v>
      </c>
    </row>
    <row r="428" spans="1:15" s="20" customFormat="1" x14ac:dyDescent="0.2">
      <c r="A428" s="29" t="str">
        <f t="shared" si="6"/>
        <v>2060J01FF01</v>
      </c>
      <c r="B428" s="22" t="s">
        <v>123</v>
      </c>
      <c r="C428" s="22" t="s">
        <v>212</v>
      </c>
      <c r="D428" s="22" t="s">
        <v>6</v>
      </c>
      <c r="E428" s="22" t="s">
        <v>251</v>
      </c>
      <c r="F428" s="24">
        <v>6.66</v>
      </c>
      <c r="G428" s="19">
        <v>13.32</v>
      </c>
      <c r="H428" s="19">
        <v>17.489999999999998</v>
      </c>
      <c r="I428" s="24">
        <v>14.66</v>
      </c>
      <c r="J428" s="24">
        <v>6.66</v>
      </c>
      <c r="K428" s="24">
        <v>14.16</v>
      </c>
      <c r="L428" s="24">
        <v>10.83</v>
      </c>
      <c r="M428" s="24">
        <v>14.16</v>
      </c>
      <c r="N428" s="24">
        <v>1.67</v>
      </c>
      <c r="O428" s="24">
        <f>VLOOKUP($A428,'År 2024'!$A$2:$G$561,7,FALSE)</f>
        <v>5.01</v>
      </c>
    </row>
    <row r="429" spans="1:15" s="20" customFormat="1" x14ac:dyDescent="0.2">
      <c r="A429" s="29" t="str">
        <f t="shared" si="6"/>
        <v>3018J01CA04</v>
      </c>
      <c r="B429" s="22" t="s">
        <v>278</v>
      </c>
      <c r="C429" s="22" t="s">
        <v>320</v>
      </c>
      <c r="D429" s="22" t="s">
        <v>4</v>
      </c>
      <c r="E429" s="22" t="s">
        <v>228</v>
      </c>
      <c r="F429" s="24">
        <v>126.68</v>
      </c>
      <c r="G429" s="19">
        <v>58.02</v>
      </c>
      <c r="H429" s="19">
        <v>81.34</v>
      </c>
      <c r="I429" s="24">
        <v>133.01</v>
      </c>
      <c r="J429" s="24">
        <v>55.010000000000012</v>
      </c>
      <c r="K429" s="24">
        <v>118</v>
      </c>
      <c r="L429" s="24">
        <v>54</v>
      </c>
      <c r="M429" s="24">
        <v>14</v>
      </c>
      <c r="N429" s="24">
        <v>7</v>
      </c>
      <c r="O429" s="24"/>
    </row>
    <row r="430" spans="1:15" s="20" customFormat="1" x14ac:dyDescent="0.2">
      <c r="A430" s="29" t="str">
        <f t="shared" si="6"/>
        <v>3035J01CA04</v>
      </c>
      <c r="B430" s="22" t="s">
        <v>285</v>
      </c>
      <c r="C430" s="22" t="s">
        <v>326</v>
      </c>
      <c r="D430" s="22" t="s">
        <v>4</v>
      </c>
      <c r="E430" s="22" t="s">
        <v>228</v>
      </c>
      <c r="F430" s="21">
        <v>10.01</v>
      </c>
      <c r="G430" s="21">
        <v>32</v>
      </c>
      <c r="H430" s="19">
        <v>28.66</v>
      </c>
      <c r="I430" s="21">
        <v>28.66</v>
      </c>
      <c r="J430" s="21">
        <v>5</v>
      </c>
      <c r="K430" s="21">
        <v>19.329999999999998</v>
      </c>
      <c r="L430" s="24">
        <v>24.33</v>
      </c>
      <c r="M430" s="24">
        <v>14</v>
      </c>
      <c r="N430" s="24"/>
      <c r="O430" s="24"/>
    </row>
    <row r="431" spans="1:15" s="20" customFormat="1" x14ac:dyDescent="0.2">
      <c r="A431" s="29" t="str">
        <f t="shared" si="6"/>
        <v>2040J01DD02</v>
      </c>
      <c r="B431" s="22" t="s">
        <v>167</v>
      </c>
      <c r="C431" s="22" t="s">
        <v>201</v>
      </c>
      <c r="D431" s="22" t="s">
        <v>68</v>
      </c>
      <c r="E431" s="22" t="s">
        <v>239</v>
      </c>
      <c r="F431" s="24">
        <v>17.5</v>
      </c>
      <c r="G431" s="19">
        <v>5</v>
      </c>
      <c r="H431" s="19">
        <v>30</v>
      </c>
      <c r="I431" s="24">
        <v>15</v>
      </c>
      <c r="J431" s="24">
        <v>15</v>
      </c>
      <c r="K431" s="24" t="s">
        <v>352</v>
      </c>
      <c r="L431" s="24">
        <v>2.5</v>
      </c>
      <c r="M431" s="24">
        <v>13.75</v>
      </c>
      <c r="N431" s="24">
        <v>5</v>
      </c>
      <c r="O431" s="24">
        <f>VLOOKUP($A431,'År 2024'!$A$2:$G$561,7,FALSE)</f>
        <v>7.5</v>
      </c>
    </row>
    <row r="432" spans="1:15" s="20" customFormat="1" x14ac:dyDescent="0.2">
      <c r="A432" s="29" t="str">
        <f t="shared" si="6"/>
        <v>2054J01DH02</v>
      </c>
      <c r="B432" s="22" t="s">
        <v>140</v>
      </c>
      <c r="C432" s="22" t="s">
        <v>211</v>
      </c>
      <c r="D432" s="22" t="s">
        <v>70</v>
      </c>
      <c r="E432" s="22" t="s">
        <v>243</v>
      </c>
      <c r="F432" s="24">
        <v>9.99</v>
      </c>
      <c r="G432" s="19">
        <v>39.96</v>
      </c>
      <c r="H432" s="19" t="s">
        <v>352</v>
      </c>
      <c r="I432" s="24">
        <v>26.64</v>
      </c>
      <c r="J432" s="24">
        <v>9.99</v>
      </c>
      <c r="K432" s="24">
        <v>3.33</v>
      </c>
      <c r="L432" s="24">
        <v>19.98</v>
      </c>
      <c r="M432" s="24">
        <v>13.32</v>
      </c>
      <c r="N432" s="24">
        <v>13.32</v>
      </c>
      <c r="O432" s="24">
        <f>VLOOKUP($A432,'År 2024'!$A$2:$G$561,7,FALSE)</f>
        <v>23.31</v>
      </c>
    </row>
    <row r="433" spans="1:15" s="20" customFormat="1" x14ac:dyDescent="0.2">
      <c r="A433" s="29" t="str">
        <f t="shared" si="6"/>
        <v>2037J01GB01</v>
      </c>
      <c r="B433" s="22" t="s">
        <v>136</v>
      </c>
      <c r="C433" s="22" t="s">
        <v>200</v>
      </c>
      <c r="D433" s="22" t="s">
        <v>66</v>
      </c>
      <c r="E433" s="22" t="s">
        <v>264</v>
      </c>
      <c r="F433" s="24" t="s">
        <v>352</v>
      </c>
      <c r="G433" s="19">
        <v>6.67</v>
      </c>
      <c r="H433" s="19" t="s">
        <v>352</v>
      </c>
      <c r="I433" s="24" t="s">
        <v>352</v>
      </c>
      <c r="J433" s="24" t="s">
        <v>352</v>
      </c>
      <c r="K433" s="24" t="s">
        <v>352</v>
      </c>
      <c r="L433" s="24">
        <v>39.959999999999987</v>
      </c>
      <c r="M433" s="24">
        <v>13.32</v>
      </c>
      <c r="N433" s="24">
        <v>16.649999999999999</v>
      </c>
      <c r="O433" s="24">
        <f>VLOOKUP($A433,'År 2024'!$A$2:$G$561,7,FALSE)</f>
        <v>26.64</v>
      </c>
    </row>
    <row r="434" spans="1:15" s="20" customFormat="1" x14ac:dyDescent="0.2">
      <c r="A434" s="29" t="str">
        <f t="shared" si="6"/>
        <v>2053J01GB01</v>
      </c>
      <c r="B434" s="22" t="s">
        <v>142</v>
      </c>
      <c r="C434" s="22" t="s">
        <v>210</v>
      </c>
      <c r="D434" s="22" t="s">
        <v>66</v>
      </c>
      <c r="E434" s="22" t="s">
        <v>264</v>
      </c>
      <c r="F434" s="18"/>
      <c r="G434" s="21"/>
      <c r="H434" s="21"/>
      <c r="I434" s="21"/>
      <c r="J434" s="21"/>
      <c r="K434" s="21"/>
      <c r="L434" s="21">
        <v>23.31</v>
      </c>
      <c r="M434" s="24">
        <v>13.32</v>
      </c>
      <c r="N434" s="24">
        <v>19.98</v>
      </c>
      <c r="O434" s="24">
        <f>VLOOKUP($A434,'År 2024'!$A$2:$G$561,7,FALSE)</f>
        <v>19.98</v>
      </c>
    </row>
    <row r="435" spans="1:15" s="20" customFormat="1" x14ac:dyDescent="0.2">
      <c r="A435" s="29" t="str">
        <f t="shared" si="6"/>
        <v>1017J01GB06</v>
      </c>
      <c r="B435" s="22" t="s">
        <v>99</v>
      </c>
      <c r="C435" s="22" t="s">
        <v>193</v>
      </c>
      <c r="D435" s="22" t="s">
        <v>85</v>
      </c>
      <c r="E435" s="22" t="s">
        <v>263</v>
      </c>
      <c r="F435" s="24">
        <v>322.5</v>
      </c>
      <c r="G435" s="19" t="s">
        <v>352</v>
      </c>
      <c r="H435" s="19">
        <v>72.5</v>
      </c>
      <c r="I435" s="24">
        <v>15</v>
      </c>
      <c r="J435" s="24">
        <v>20</v>
      </c>
      <c r="K435" s="24">
        <v>30</v>
      </c>
      <c r="L435" s="24"/>
      <c r="M435" s="24">
        <v>12.5</v>
      </c>
      <c r="N435" s="24">
        <v>15</v>
      </c>
      <c r="O435" s="24">
        <f>VLOOKUP($A435,'År 2024'!$A$2:$G$561,7,FALSE)</f>
        <v>15.5</v>
      </c>
    </row>
    <row r="436" spans="1:15" s="20" customFormat="1" x14ac:dyDescent="0.2">
      <c r="A436" s="29" t="str">
        <f t="shared" si="6"/>
        <v>2061J01DB05</v>
      </c>
      <c r="B436" s="22" t="s">
        <v>171</v>
      </c>
      <c r="C436" s="22" t="s">
        <v>213</v>
      </c>
      <c r="D436" s="22" t="s">
        <v>32</v>
      </c>
      <c r="E436" s="22" t="s">
        <v>236</v>
      </c>
      <c r="F436" s="24">
        <v>60</v>
      </c>
      <c r="G436" s="19">
        <v>64</v>
      </c>
      <c r="H436" s="19">
        <v>40</v>
      </c>
      <c r="I436" s="24">
        <v>15</v>
      </c>
      <c r="J436" s="24">
        <v>15</v>
      </c>
      <c r="K436" s="24">
        <v>20</v>
      </c>
      <c r="L436" s="24">
        <v>7.5</v>
      </c>
      <c r="M436" s="24">
        <v>12.5</v>
      </c>
      <c r="N436" s="24">
        <v>3.5</v>
      </c>
      <c r="O436" s="24">
        <f>VLOOKUP($A436,'År 2024'!$A$2:$G$561,7,FALSE)</f>
        <v>5</v>
      </c>
    </row>
    <row r="437" spans="1:15" s="20" customFormat="1" x14ac:dyDescent="0.2">
      <c r="A437" s="29" t="str">
        <f t="shared" si="6"/>
        <v>2066J01FA01</v>
      </c>
      <c r="B437" s="22" t="s">
        <v>103</v>
      </c>
      <c r="C437" s="22" t="s">
        <v>214</v>
      </c>
      <c r="D437" s="22" t="s">
        <v>10</v>
      </c>
      <c r="E437" s="22" t="s">
        <v>248</v>
      </c>
      <c r="F437" s="24">
        <v>3</v>
      </c>
      <c r="G437" s="19" t="s">
        <v>352</v>
      </c>
      <c r="H437" s="19" t="s">
        <v>352</v>
      </c>
      <c r="I437" s="24" t="s">
        <v>352</v>
      </c>
      <c r="J437" s="24" t="s">
        <v>352</v>
      </c>
      <c r="K437" s="24">
        <v>20</v>
      </c>
      <c r="L437" s="24">
        <v>19</v>
      </c>
      <c r="M437" s="24">
        <v>12</v>
      </c>
      <c r="N437" s="24">
        <v>53</v>
      </c>
      <c r="O437" s="24">
        <f>VLOOKUP($A437,'År 2024'!$A$2:$G$561,7,FALSE)</f>
        <v>60</v>
      </c>
    </row>
    <row r="438" spans="1:15" s="20" customFormat="1" x14ac:dyDescent="0.2">
      <c r="A438" s="29" t="str">
        <f t="shared" si="6"/>
        <v>7026J01CE02</v>
      </c>
      <c r="B438" s="22" t="s">
        <v>360</v>
      </c>
      <c r="C438" s="22" t="s">
        <v>361</v>
      </c>
      <c r="D438" s="22" t="s">
        <v>3</v>
      </c>
      <c r="E438" s="22" t="s">
        <v>231</v>
      </c>
      <c r="F438" s="21">
        <v>5.6</v>
      </c>
      <c r="G438" s="21">
        <v>30</v>
      </c>
      <c r="H438" s="21" t="s">
        <v>352</v>
      </c>
      <c r="I438" s="21">
        <v>31</v>
      </c>
      <c r="J438" s="21" t="s">
        <v>352</v>
      </c>
      <c r="K438" s="21">
        <v>31</v>
      </c>
      <c r="L438" s="24">
        <v>52</v>
      </c>
      <c r="M438" s="24">
        <v>12</v>
      </c>
      <c r="N438" s="24">
        <v>16</v>
      </c>
      <c r="O438" s="24">
        <f>VLOOKUP($A438,'År 2024'!$A$2:$G$561,7,FALSE)</f>
        <v>44</v>
      </c>
    </row>
    <row r="439" spans="1:15" s="20" customFormat="1" x14ac:dyDescent="0.2">
      <c r="A439" s="29" t="str">
        <f t="shared" si="6"/>
        <v>7037J01CE02</v>
      </c>
      <c r="B439" s="22" t="s">
        <v>304</v>
      </c>
      <c r="C439" s="22" t="s">
        <v>343</v>
      </c>
      <c r="D439" s="22" t="s">
        <v>3</v>
      </c>
      <c r="E439" s="22" t="s">
        <v>231</v>
      </c>
      <c r="F439" s="21">
        <v>68</v>
      </c>
      <c r="G439" s="21" t="s">
        <v>352</v>
      </c>
      <c r="H439" s="21">
        <v>2.5</v>
      </c>
      <c r="I439" s="21">
        <v>16</v>
      </c>
      <c r="J439" s="21">
        <v>2.5</v>
      </c>
      <c r="K439" s="21">
        <v>14.5</v>
      </c>
      <c r="L439" s="24"/>
      <c r="M439" s="24">
        <v>12</v>
      </c>
      <c r="N439" s="24">
        <v>2.5</v>
      </c>
      <c r="O439" s="24"/>
    </row>
    <row r="440" spans="1:15" s="20" customFormat="1" x14ac:dyDescent="0.2">
      <c r="A440" s="29" t="str">
        <f t="shared" si="6"/>
        <v>2040J01GB03</v>
      </c>
      <c r="B440" s="22" t="s">
        <v>167</v>
      </c>
      <c r="C440" s="22" t="s">
        <v>201</v>
      </c>
      <c r="D440" s="22" t="s">
        <v>77</v>
      </c>
      <c r="E440" s="22" t="s">
        <v>252</v>
      </c>
      <c r="F440" s="24">
        <v>10.02</v>
      </c>
      <c r="G440" s="19">
        <v>13.36</v>
      </c>
      <c r="H440" s="19">
        <v>25.05</v>
      </c>
      <c r="I440" s="24">
        <v>6.68</v>
      </c>
      <c r="J440" s="24" t="s">
        <v>352</v>
      </c>
      <c r="K440" s="24" t="s">
        <v>352</v>
      </c>
      <c r="L440" s="24">
        <v>6.68</v>
      </c>
      <c r="M440" s="24">
        <v>11.69</v>
      </c>
      <c r="N440" s="24">
        <v>16.68</v>
      </c>
      <c r="O440" s="24">
        <f>VLOOKUP($A440,'År 2024'!$A$2:$G$561,7,FALSE)</f>
        <v>10.02</v>
      </c>
    </row>
    <row r="441" spans="1:15" s="20" customFormat="1" x14ac:dyDescent="0.2">
      <c r="A441" s="29" t="str">
        <f t="shared" si="6"/>
        <v>1011J01XA01</v>
      </c>
      <c r="B441" s="22" t="s">
        <v>111</v>
      </c>
      <c r="C441" s="22" t="s">
        <v>190</v>
      </c>
      <c r="D441" s="22" t="s">
        <v>89</v>
      </c>
      <c r="E441" s="22" t="s">
        <v>256</v>
      </c>
      <c r="F441" s="24">
        <v>24.5</v>
      </c>
      <c r="G441" s="19">
        <v>21</v>
      </c>
      <c r="H441" s="19">
        <v>48</v>
      </c>
      <c r="I441" s="24">
        <v>29.5</v>
      </c>
      <c r="J441" s="24">
        <v>31</v>
      </c>
      <c r="K441" s="24">
        <v>12.5</v>
      </c>
      <c r="L441" s="24">
        <v>50</v>
      </c>
      <c r="M441" s="24">
        <v>11.25</v>
      </c>
      <c r="N441" s="24">
        <v>45</v>
      </c>
      <c r="O441" s="24">
        <f>VLOOKUP($A441,'År 2024'!$A$2:$G$561,7,FALSE)</f>
        <v>55</v>
      </c>
    </row>
    <row r="442" spans="1:15" s="20" customFormat="1" x14ac:dyDescent="0.2">
      <c r="A442" s="29" t="str">
        <f t="shared" si="6"/>
        <v>7021J01CA04</v>
      </c>
      <c r="B442" s="22" t="s">
        <v>296</v>
      </c>
      <c r="C442" s="22" t="s">
        <v>335</v>
      </c>
      <c r="D442" s="22" t="s">
        <v>4</v>
      </c>
      <c r="E442" s="22" t="s">
        <v>228</v>
      </c>
      <c r="F442" s="21">
        <v>9.33</v>
      </c>
      <c r="G442" s="21" t="s">
        <v>352</v>
      </c>
      <c r="H442" s="21" t="s">
        <v>352</v>
      </c>
      <c r="I442" s="21">
        <v>18.66</v>
      </c>
      <c r="J442" s="21">
        <v>28.66</v>
      </c>
      <c r="K442" s="21" t="s">
        <v>352</v>
      </c>
      <c r="L442" s="24">
        <v>9.33</v>
      </c>
      <c r="M442" s="24">
        <v>10.67</v>
      </c>
      <c r="N442" s="24">
        <v>10.67</v>
      </c>
      <c r="O442" s="24">
        <f>VLOOKUP($A442,'År 2024'!$A$2:$G$561,7,FALSE)</f>
        <v>21.34</v>
      </c>
    </row>
    <row r="443" spans="1:15" s="20" customFormat="1" x14ac:dyDescent="0.2">
      <c r="A443" s="29" t="str">
        <f t="shared" si="6"/>
        <v>2053J01EA01</v>
      </c>
      <c r="B443" s="22" t="s">
        <v>142</v>
      </c>
      <c r="C443" s="22" t="s">
        <v>210</v>
      </c>
      <c r="D443" s="22" t="s">
        <v>28</v>
      </c>
      <c r="E443" s="22" t="s">
        <v>246</v>
      </c>
      <c r="F443" s="24">
        <v>29.8</v>
      </c>
      <c r="G443" s="19">
        <v>10.6</v>
      </c>
      <c r="H443" s="19">
        <v>18</v>
      </c>
      <c r="I443" s="24">
        <v>2.5</v>
      </c>
      <c r="J443" s="24">
        <v>10.6</v>
      </c>
      <c r="K443" s="24">
        <v>5</v>
      </c>
      <c r="L443" s="24">
        <v>26</v>
      </c>
      <c r="M443" s="24">
        <v>10.5</v>
      </c>
      <c r="N443" s="24">
        <v>13</v>
      </c>
      <c r="O443" s="24">
        <f>VLOOKUP($A443,'År 2024'!$A$2:$G$561,7,FALSE)</f>
        <v>18</v>
      </c>
    </row>
    <row r="444" spans="1:15" s="20" customFormat="1" x14ac:dyDescent="0.2">
      <c r="A444" s="29" t="str">
        <f t="shared" si="6"/>
        <v>7022J01CA04</v>
      </c>
      <c r="B444" s="22" t="s">
        <v>297</v>
      </c>
      <c r="C444" s="22" t="s">
        <v>336</v>
      </c>
      <c r="D444" s="22" t="s">
        <v>4</v>
      </c>
      <c r="E444" s="22" t="s">
        <v>228</v>
      </c>
      <c r="F444" s="21" t="s">
        <v>352</v>
      </c>
      <c r="G444" s="21">
        <v>9.33</v>
      </c>
      <c r="H444" s="21" t="s">
        <v>352</v>
      </c>
      <c r="I444" s="21" t="s">
        <v>352</v>
      </c>
      <c r="J444" s="21" t="s">
        <v>352</v>
      </c>
      <c r="K444" s="21">
        <v>18.66</v>
      </c>
      <c r="L444" s="24"/>
      <c r="M444" s="24">
        <v>10</v>
      </c>
      <c r="N444" s="24">
        <v>10</v>
      </c>
      <c r="O444" s="24"/>
    </row>
    <row r="445" spans="1:15" s="20" customFormat="1" x14ac:dyDescent="0.2">
      <c r="A445" s="29" t="str">
        <f t="shared" si="6"/>
        <v>7025J01CA04</v>
      </c>
      <c r="B445" s="22" t="s">
        <v>300</v>
      </c>
      <c r="C445" s="22" t="s">
        <v>339</v>
      </c>
      <c r="D445" s="22" t="s">
        <v>4</v>
      </c>
      <c r="E445" s="22" t="s">
        <v>228</v>
      </c>
      <c r="F445" s="21" t="s">
        <v>352</v>
      </c>
      <c r="G445" s="21">
        <v>18.66</v>
      </c>
      <c r="H445" s="21" t="s">
        <v>352</v>
      </c>
      <c r="I445" s="21">
        <v>9.33</v>
      </c>
      <c r="J445" s="21" t="s">
        <v>352</v>
      </c>
      <c r="K445" s="21">
        <v>9.33</v>
      </c>
      <c r="L445" s="24">
        <v>9.33</v>
      </c>
      <c r="M445" s="24">
        <v>10</v>
      </c>
      <c r="N445" s="24">
        <v>23.3</v>
      </c>
      <c r="O445" s="24">
        <f>VLOOKUP($A445,'År 2024'!$A$2:$G$561,7,FALSE)</f>
        <v>10.67</v>
      </c>
    </row>
    <row r="446" spans="1:15" s="20" customFormat="1" x14ac:dyDescent="0.2">
      <c r="A446" s="29" t="str">
        <f t="shared" si="6"/>
        <v>7034J01CA04</v>
      </c>
      <c r="B446" s="22" t="s">
        <v>303</v>
      </c>
      <c r="C446" s="22" t="s">
        <v>342</v>
      </c>
      <c r="D446" s="22" t="s">
        <v>4</v>
      </c>
      <c r="E446" s="22" t="s">
        <v>228</v>
      </c>
      <c r="F446" s="21">
        <v>9.33</v>
      </c>
      <c r="G446" s="21">
        <v>1.33</v>
      </c>
      <c r="H446" s="21">
        <v>9.33</v>
      </c>
      <c r="I446" s="21">
        <v>18.66</v>
      </c>
      <c r="J446" s="21" t="s">
        <v>352</v>
      </c>
      <c r="K446" s="21">
        <v>11.99</v>
      </c>
      <c r="L446" s="24"/>
      <c r="M446" s="24">
        <v>10</v>
      </c>
      <c r="N446" s="24">
        <v>25</v>
      </c>
      <c r="O446" s="24"/>
    </row>
    <row r="447" spans="1:15" s="20" customFormat="1" x14ac:dyDescent="0.2">
      <c r="A447" s="29" t="str">
        <f t="shared" si="6"/>
        <v>7038J01CA04</v>
      </c>
      <c r="B447" s="22" t="s">
        <v>305</v>
      </c>
      <c r="C447" s="22" t="s">
        <v>344</v>
      </c>
      <c r="D447" s="22" t="s">
        <v>4</v>
      </c>
      <c r="E447" s="22" t="s">
        <v>228</v>
      </c>
      <c r="F447" s="21">
        <v>10</v>
      </c>
      <c r="G447" s="21">
        <v>19.329999999999998</v>
      </c>
      <c r="H447" s="21" t="s">
        <v>352</v>
      </c>
      <c r="I447" s="21" t="s">
        <v>352</v>
      </c>
      <c r="J447" s="21" t="s">
        <v>352</v>
      </c>
      <c r="K447" s="21">
        <v>20</v>
      </c>
      <c r="L447" s="24"/>
      <c r="M447" s="24">
        <v>10</v>
      </c>
      <c r="N447" s="24">
        <v>10</v>
      </c>
      <c r="O447" s="24"/>
    </row>
    <row r="448" spans="1:15" s="20" customFormat="1" x14ac:dyDescent="0.2">
      <c r="A448" s="29" t="str">
        <f t="shared" si="6"/>
        <v>7039J01CA04</v>
      </c>
      <c r="B448" s="22" t="s">
        <v>306</v>
      </c>
      <c r="C448" s="22" t="s">
        <v>345</v>
      </c>
      <c r="D448" s="22" t="s">
        <v>4</v>
      </c>
      <c r="E448" s="22" t="s">
        <v>228</v>
      </c>
      <c r="F448" s="21">
        <v>9.33</v>
      </c>
      <c r="G448" s="21" t="s">
        <v>352</v>
      </c>
      <c r="H448" s="21">
        <v>9.33</v>
      </c>
      <c r="I448" s="21" t="s">
        <v>352</v>
      </c>
      <c r="J448" s="21">
        <v>1.33</v>
      </c>
      <c r="K448" s="21">
        <v>5.32</v>
      </c>
      <c r="L448" s="24">
        <v>18.66</v>
      </c>
      <c r="M448" s="24">
        <v>10</v>
      </c>
      <c r="N448" s="24">
        <v>21.33</v>
      </c>
      <c r="O448" s="24"/>
    </row>
    <row r="449" spans="1:15" s="20" customFormat="1" x14ac:dyDescent="0.2">
      <c r="A449" s="29" t="str">
        <f t="shared" si="6"/>
        <v>1023J01CR02</v>
      </c>
      <c r="B449" s="22" t="s">
        <v>132</v>
      </c>
      <c r="C449" s="22" t="s">
        <v>203</v>
      </c>
      <c r="D449" s="22" t="s">
        <v>16</v>
      </c>
      <c r="E449" s="22" t="s">
        <v>234</v>
      </c>
      <c r="F449" s="24">
        <v>5</v>
      </c>
      <c r="G449" s="19" t="s">
        <v>352</v>
      </c>
      <c r="H449" s="19">
        <v>3.33</v>
      </c>
      <c r="I449" s="24">
        <v>10</v>
      </c>
      <c r="J449" s="24">
        <v>20</v>
      </c>
      <c r="K449" s="24">
        <v>3.33</v>
      </c>
      <c r="L449" s="24">
        <v>33.32</v>
      </c>
      <c r="M449" s="24">
        <v>10</v>
      </c>
      <c r="N449" s="24">
        <v>10</v>
      </c>
      <c r="O449" s="24">
        <f>VLOOKUP($A449,'År 2024'!$A$2:$G$561,7,FALSE)</f>
        <v>10</v>
      </c>
    </row>
    <row r="450" spans="1:15" s="20" customFormat="1" x14ac:dyDescent="0.2">
      <c r="A450" s="29" t="str">
        <f t="shared" si="6"/>
        <v>3003J01CR02</v>
      </c>
      <c r="B450" s="22" t="s">
        <v>274</v>
      </c>
      <c r="C450" s="22" t="s">
        <v>316</v>
      </c>
      <c r="D450" s="22" t="s">
        <v>16</v>
      </c>
      <c r="E450" s="22" t="s">
        <v>234</v>
      </c>
      <c r="F450" s="24">
        <v>15</v>
      </c>
      <c r="G450" s="19" t="s">
        <v>352</v>
      </c>
      <c r="H450" s="19">
        <v>20</v>
      </c>
      <c r="I450" s="24" t="s">
        <v>352</v>
      </c>
      <c r="J450" s="24">
        <v>10</v>
      </c>
      <c r="K450" s="24" t="s">
        <v>352</v>
      </c>
      <c r="L450" s="24">
        <v>10</v>
      </c>
      <c r="M450" s="24">
        <v>10</v>
      </c>
      <c r="N450" s="24">
        <v>20</v>
      </c>
      <c r="O450" s="24"/>
    </row>
    <row r="451" spans="1:15" s="20" customFormat="1" x14ac:dyDescent="0.2">
      <c r="A451" s="29" t="str">
        <f t="shared" si="6"/>
        <v>3035J01CR02</v>
      </c>
      <c r="B451" s="22" t="s">
        <v>285</v>
      </c>
      <c r="C451" s="22" t="s">
        <v>326</v>
      </c>
      <c r="D451" s="22" t="s">
        <v>16</v>
      </c>
      <c r="E451" s="22" t="s">
        <v>234</v>
      </c>
      <c r="F451" s="21">
        <v>5</v>
      </c>
      <c r="G451" s="21" t="s">
        <v>352</v>
      </c>
      <c r="H451" s="19" t="s">
        <v>352</v>
      </c>
      <c r="I451" s="21" t="s">
        <v>352</v>
      </c>
      <c r="J451" s="21">
        <v>20</v>
      </c>
      <c r="K451" s="21">
        <v>10</v>
      </c>
      <c r="L451" s="24">
        <v>10</v>
      </c>
      <c r="M451" s="24">
        <v>10</v>
      </c>
      <c r="N451" s="24"/>
      <c r="O451" s="24"/>
    </row>
    <row r="452" spans="1:15" s="20" customFormat="1" x14ac:dyDescent="0.2">
      <c r="A452" s="29" t="str">
        <f t="shared" ref="A452:A515" si="7">B452&amp;D452</f>
        <v>2054J01DB05</v>
      </c>
      <c r="B452" s="22" t="s">
        <v>140</v>
      </c>
      <c r="C452" s="22" t="s">
        <v>211</v>
      </c>
      <c r="D452" s="22" t="s">
        <v>32</v>
      </c>
      <c r="E452" s="22" t="s">
        <v>236</v>
      </c>
      <c r="F452" s="24">
        <v>10</v>
      </c>
      <c r="G452" s="19">
        <v>15</v>
      </c>
      <c r="H452" s="19">
        <v>10</v>
      </c>
      <c r="I452" s="24">
        <v>10</v>
      </c>
      <c r="J452" s="24">
        <v>15</v>
      </c>
      <c r="K452" s="24">
        <v>10</v>
      </c>
      <c r="L452" s="24"/>
      <c r="M452" s="24">
        <v>10</v>
      </c>
      <c r="N452" s="24">
        <v>10</v>
      </c>
      <c r="O452" s="24">
        <f>VLOOKUP($A452,'År 2024'!$A$2:$G$561,7,FALSE)</f>
        <v>20</v>
      </c>
    </row>
    <row r="453" spans="1:15" s="20" customFormat="1" x14ac:dyDescent="0.2">
      <c r="A453" s="29" t="str">
        <f t="shared" si="7"/>
        <v>2066J01DB05</v>
      </c>
      <c r="B453" s="22" t="s">
        <v>103</v>
      </c>
      <c r="C453" s="22" t="s">
        <v>214</v>
      </c>
      <c r="D453" s="22" t="s">
        <v>32</v>
      </c>
      <c r="E453" s="22" t="s">
        <v>236</v>
      </c>
      <c r="F453" s="24" t="s">
        <v>352</v>
      </c>
      <c r="G453" s="19" t="s">
        <v>352</v>
      </c>
      <c r="H453" s="19">
        <v>3</v>
      </c>
      <c r="I453" s="24" t="s">
        <v>352</v>
      </c>
      <c r="J453" s="24">
        <v>15</v>
      </c>
      <c r="K453" s="24">
        <v>5</v>
      </c>
      <c r="L453" s="24"/>
      <c r="M453" s="24">
        <v>10</v>
      </c>
      <c r="N453" s="24">
        <v>10</v>
      </c>
      <c r="O453" s="24">
        <f>VLOOKUP($A453,'År 2024'!$A$2:$G$561,7,FALSE)</f>
        <v>10</v>
      </c>
    </row>
    <row r="454" spans="1:15" s="20" customFormat="1" x14ac:dyDescent="0.2">
      <c r="A454" s="29" t="str">
        <f t="shared" si="7"/>
        <v>1017J01DI02</v>
      </c>
      <c r="B454" s="22" t="s">
        <v>99</v>
      </c>
      <c r="C454" s="22" t="s">
        <v>193</v>
      </c>
      <c r="D454" s="22" t="s">
        <v>222</v>
      </c>
      <c r="E454" s="22" t="s">
        <v>265</v>
      </c>
      <c r="F454" s="24" t="s">
        <v>352</v>
      </c>
      <c r="G454" s="19" t="s">
        <v>352</v>
      </c>
      <c r="H454" s="19">
        <v>20</v>
      </c>
      <c r="I454" s="24">
        <v>5</v>
      </c>
      <c r="J454" s="24" t="s">
        <v>352</v>
      </c>
      <c r="K454" s="24">
        <v>40</v>
      </c>
      <c r="L454" s="24"/>
      <c r="M454" s="24">
        <v>10</v>
      </c>
      <c r="N454" s="24">
        <v>25</v>
      </c>
      <c r="O454" s="24">
        <f>VLOOKUP($A454,'År 2024'!$A$2:$G$561,7,FALSE)</f>
        <v>5</v>
      </c>
    </row>
    <row r="455" spans="1:15" s="20" customFormat="1" x14ac:dyDescent="0.2">
      <c r="A455" s="29" t="str">
        <f t="shared" si="7"/>
        <v>1015J01DD02</v>
      </c>
      <c r="B455" s="22" t="s">
        <v>105</v>
      </c>
      <c r="C455" s="22" t="s">
        <v>191</v>
      </c>
      <c r="D455" s="22" t="s">
        <v>68</v>
      </c>
      <c r="E455" s="22" t="s">
        <v>239</v>
      </c>
      <c r="F455" s="24">
        <v>35</v>
      </c>
      <c r="G455" s="19">
        <v>55</v>
      </c>
      <c r="H455" s="19">
        <v>52.5</v>
      </c>
      <c r="I455" s="24">
        <v>22.5</v>
      </c>
      <c r="J455" s="24">
        <v>7.5</v>
      </c>
      <c r="K455" s="24" t="s">
        <v>352</v>
      </c>
      <c r="L455" s="24">
        <v>11.25</v>
      </c>
      <c r="M455" s="24">
        <v>10</v>
      </c>
      <c r="N455" s="24"/>
      <c r="O455" s="24"/>
    </row>
    <row r="456" spans="1:15" s="20" customFormat="1" x14ac:dyDescent="0.2">
      <c r="A456" s="29" t="str">
        <f t="shared" si="7"/>
        <v>2045J01DC02</v>
      </c>
      <c r="B456" s="22" t="s">
        <v>113</v>
      </c>
      <c r="C456" s="22" t="s">
        <v>204</v>
      </c>
      <c r="D456" s="22" t="s">
        <v>48</v>
      </c>
      <c r="E456" s="22" t="s">
        <v>237</v>
      </c>
      <c r="F456" s="24">
        <v>10</v>
      </c>
      <c r="G456" s="19">
        <v>3.75</v>
      </c>
      <c r="H456" s="19">
        <v>8.75</v>
      </c>
      <c r="I456" s="24">
        <v>8.75</v>
      </c>
      <c r="J456" s="24">
        <v>7.5</v>
      </c>
      <c r="K456" s="24">
        <v>10</v>
      </c>
      <c r="L456" s="24">
        <v>5</v>
      </c>
      <c r="M456" s="24">
        <v>10</v>
      </c>
      <c r="N456" s="24">
        <v>10</v>
      </c>
      <c r="O456" s="24">
        <f>VLOOKUP($A456,'År 2024'!$A$2:$G$561,7,FALSE)</f>
        <v>5</v>
      </c>
    </row>
    <row r="457" spans="1:15" s="20" customFormat="1" x14ac:dyDescent="0.2">
      <c r="A457" s="29" t="str">
        <f t="shared" si="7"/>
        <v>2037J01MA02</v>
      </c>
      <c r="B457" s="22" t="s">
        <v>136</v>
      </c>
      <c r="C457" s="22" t="s">
        <v>200</v>
      </c>
      <c r="D457" s="22" t="s">
        <v>14</v>
      </c>
      <c r="E457" s="22" t="s">
        <v>253</v>
      </c>
      <c r="F457" s="21">
        <v>30</v>
      </c>
      <c r="G457" s="21">
        <v>25</v>
      </c>
      <c r="H457" s="19">
        <v>60</v>
      </c>
      <c r="I457" s="24">
        <v>20</v>
      </c>
      <c r="J457" s="24">
        <v>30</v>
      </c>
      <c r="K457" s="24">
        <v>10</v>
      </c>
      <c r="L457" s="24">
        <v>40</v>
      </c>
      <c r="M457" s="24">
        <v>10</v>
      </c>
      <c r="N457" s="24">
        <v>10</v>
      </c>
      <c r="O457" s="24">
        <f>VLOOKUP($A457,'År 2024'!$A$2:$G$561,7,FALSE)</f>
        <v>30</v>
      </c>
    </row>
    <row r="458" spans="1:15" s="20" customFormat="1" x14ac:dyDescent="0.2">
      <c r="A458" s="29" t="str">
        <f t="shared" si="7"/>
        <v>2040J01DH51</v>
      </c>
      <c r="B458" s="22" t="s">
        <v>167</v>
      </c>
      <c r="C458" s="22" t="s">
        <v>201</v>
      </c>
      <c r="D458" s="22" t="s">
        <v>134</v>
      </c>
      <c r="E458" s="22" t="s">
        <v>245</v>
      </c>
      <c r="F458" s="24">
        <v>22.5</v>
      </c>
      <c r="G458" s="19">
        <v>15</v>
      </c>
      <c r="H458" s="19">
        <v>42.5</v>
      </c>
      <c r="I458" s="24">
        <v>22.5</v>
      </c>
      <c r="J458" s="24">
        <v>15</v>
      </c>
      <c r="K458" s="24">
        <v>12.5</v>
      </c>
      <c r="L458" s="24">
        <v>40</v>
      </c>
      <c r="M458" s="24">
        <v>10</v>
      </c>
      <c r="N458" s="24">
        <v>40</v>
      </c>
      <c r="O458" s="24">
        <f>VLOOKUP($A458,'År 2024'!$A$2:$G$561,7,FALSE)</f>
        <v>17.5</v>
      </c>
    </row>
    <row r="459" spans="1:15" s="20" customFormat="1" x14ac:dyDescent="0.2">
      <c r="A459" s="29" t="str">
        <f t="shared" si="7"/>
        <v>2045J01DH51</v>
      </c>
      <c r="B459" s="22" t="s">
        <v>113</v>
      </c>
      <c r="C459" s="22" t="s">
        <v>204</v>
      </c>
      <c r="D459" s="22" t="s">
        <v>134</v>
      </c>
      <c r="E459" s="22" t="s">
        <v>245</v>
      </c>
      <c r="F459" s="21">
        <v>10</v>
      </c>
      <c r="G459" s="21">
        <v>17.5</v>
      </c>
      <c r="H459" s="19">
        <v>7.5</v>
      </c>
      <c r="I459" s="24">
        <v>30</v>
      </c>
      <c r="J459" s="24">
        <v>35</v>
      </c>
      <c r="K459" s="24">
        <v>15</v>
      </c>
      <c r="L459" s="24">
        <v>5</v>
      </c>
      <c r="M459" s="24">
        <v>10</v>
      </c>
      <c r="N459" s="24">
        <v>20</v>
      </c>
      <c r="O459" s="24">
        <f>VLOOKUP($A459,'År 2024'!$A$2:$G$561,7,FALSE)</f>
        <v>5</v>
      </c>
    </row>
    <row r="460" spans="1:15" s="20" customFormat="1" x14ac:dyDescent="0.2">
      <c r="A460" s="29" t="str">
        <f t="shared" si="7"/>
        <v>3003J01FF01</v>
      </c>
      <c r="B460" s="22" t="s">
        <v>274</v>
      </c>
      <c r="C460" s="22" t="s">
        <v>316</v>
      </c>
      <c r="D460" s="22" t="s">
        <v>6</v>
      </c>
      <c r="E460" s="22" t="s">
        <v>251</v>
      </c>
      <c r="F460" s="24">
        <v>16.25</v>
      </c>
      <c r="G460" s="19">
        <v>15</v>
      </c>
      <c r="H460" s="19">
        <v>15</v>
      </c>
      <c r="I460" s="24">
        <v>15</v>
      </c>
      <c r="J460" s="24">
        <v>15</v>
      </c>
      <c r="K460" s="24">
        <v>8.75</v>
      </c>
      <c r="L460" s="24"/>
      <c r="M460" s="24">
        <v>10</v>
      </c>
      <c r="N460" s="24">
        <v>10.63</v>
      </c>
      <c r="O460" s="24"/>
    </row>
    <row r="461" spans="1:15" s="20" customFormat="1" x14ac:dyDescent="0.2">
      <c r="A461" s="29" t="str">
        <f t="shared" si="7"/>
        <v>3012J01EE01</v>
      </c>
      <c r="B461" s="22" t="s">
        <v>368</v>
      </c>
      <c r="C461" s="22" t="s">
        <v>369</v>
      </c>
      <c r="D461" s="22" t="s">
        <v>26</v>
      </c>
      <c r="E461" s="22" t="s">
        <v>247</v>
      </c>
      <c r="F461" s="18"/>
      <c r="G461" s="21"/>
      <c r="H461" s="21"/>
      <c r="I461" s="21"/>
      <c r="J461" s="21"/>
      <c r="K461" s="21"/>
      <c r="L461" s="21"/>
      <c r="M461" s="24">
        <v>10</v>
      </c>
      <c r="N461" s="24"/>
      <c r="O461" s="24"/>
    </row>
    <row r="462" spans="1:15" s="20" customFormat="1" x14ac:dyDescent="0.2">
      <c r="A462" s="29" t="str">
        <f t="shared" si="7"/>
        <v>2045J01AA12</v>
      </c>
      <c r="B462" s="22" t="s">
        <v>113</v>
      </c>
      <c r="C462" s="22" t="s">
        <v>204</v>
      </c>
      <c r="D462" s="22" t="s">
        <v>149</v>
      </c>
      <c r="E462" s="22" t="s">
        <v>262</v>
      </c>
      <c r="F462" s="24" t="s">
        <v>352</v>
      </c>
      <c r="G462" s="19">
        <v>15</v>
      </c>
      <c r="H462" s="19">
        <v>10</v>
      </c>
      <c r="I462" s="24">
        <v>30</v>
      </c>
      <c r="J462" s="24">
        <v>25</v>
      </c>
      <c r="K462" s="24">
        <v>10</v>
      </c>
      <c r="L462" s="24">
        <v>15</v>
      </c>
      <c r="M462" s="24">
        <v>10</v>
      </c>
      <c r="N462" s="24">
        <v>20</v>
      </c>
      <c r="O462" s="24">
        <f>VLOOKUP($A462,'År 2024'!$A$2:$G$561,7,FALSE)</f>
        <v>25</v>
      </c>
    </row>
    <row r="463" spans="1:15" s="20" customFormat="1" x14ac:dyDescent="0.2">
      <c r="A463" s="29" t="str">
        <f t="shared" si="7"/>
        <v>2047J01DH02</v>
      </c>
      <c r="B463" s="22" t="s">
        <v>138</v>
      </c>
      <c r="C463" s="22" t="s">
        <v>206</v>
      </c>
      <c r="D463" s="22" t="s">
        <v>70</v>
      </c>
      <c r="E463" s="22" t="s">
        <v>243</v>
      </c>
      <c r="F463" s="24" t="s">
        <v>352</v>
      </c>
      <c r="G463" s="19">
        <v>9.99</v>
      </c>
      <c r="H463" s="19">
        <v>9.99</v>
      </c>
      <c r="I463" s="24">
        <v>9.99</v>
      </c>
      <c r="J463" s="24">
        <v>13.32</v>
      </c>
      <c r="K463" s="24">
        <v>13.32</v>
      </c>
      <c r="L463" s="24">
        <v>13.32</v>
      </c>
      <c r="M463" s="24">
        <v>9.99</v>
      </c>
      <c r="N463" s="24">
        <v>13.32</v>
      </c>
      <c r="O463" s="24">
        <f>VLOOKUP($A463,'År 2024'!$A$2:$G$561,7,FALSE)</f>
        <v>16.649999999999999</v>
      </c>
    </row>
    <row r="464" spans="1:15" s="20" customFormat="1" x14ac:dyDescent="0.2">
      <c r="A464" s="29" t="str">
        <f t="shared" si="7"/>
        <v>2040J01GB01</v>
      </c>
      <c r="B464" s="22" t="s">
        <v>167</v>
      </c>
      <c r="C464" s="22" t="s">
        <v>201</v>
      </c>
      <c r="D464" s="22" t="s">
        <v>66</v>
      </c>
      <c r="E464" s="22" t="s">
        <v>264</v>
      </c>
      <c r="F464" s="24" t="s">
        <v>352</v>
      </c>
      <c r="G464" s="19">
        <v>13.34</v>
      </c>
      <c r="H464" s="19" t="s">
        <v>352</v>
      </c>
      <c r="I464" s="24">
        <v>6.67</v>
      </c>
      <c r="J464" s="24">
        <v>13.34</v>
      </c>
      <c r="K464" s="24">
        <v>13.34</v>
      </c>
      <c r="L464" s="24">
        <v>39.959999999999987</v>
      </c>
      <c r="M464" s="24">
        <v>9.99</v>
      </c>
      <c r="N464" s="24">
        <v>53.279999999999987</v>
      </c>
      <c r="O464" s="24">
        <f>VLOOKUP($A464,'År 2024'!$A$2:$G$561,7,FALSE)</f>
        <v>13.32</v>
      </c>
    </row>
    <row r="465" spans="1:15" s="20" customFormat="1" x14ac:dyDescent="0.2">
      <c r="A465" s="29" t="str">
        <f t="shared" si="7"/>
        <v>2061J01GB01</v>
      </c>
      <c r="B465" s="22" t="s">
        <v>171</v>
      </c>
      <c r="C465" s="22" t="s">
        <v>213</v>
      </c>
      <c r="D465" s="22" t="s">
        <v>66</v>
      </c>
      <c r="E465" s="22" t="s">
        <v>264</v>
      </c>
      <c r="F465" s="18"/>
      <c r="G465" s="21"/>
      <c r="H465" s="21"/>
      <c r="I465" s="21"/>
      <c r="J465" s="21"/>
      <c r="K465" s="21"/>
      <c r="L465" s="21">
        <v>13.32</v>
      </c>
      <c r="M465" s="24">
        <v>9.99</v>
      </c>
      <c r="N465" s="24"/>
      <c r="O465" s="24"/>
    </row>
    <row r="466" spans="1:15" s="20" customFormat="1" x14ac:dyDescent="0.2">
      <c r="A466" s="29" t="str">
        <f t="shared" si="7"/>
        <v>7024J01CA04</v>
      </c>
      <c r="B466" s="22" t="s">
        <v>299</v>
      </c>
      <c r="C466" s="22" t="s">
        <v>338</v>
      </c>
      <c r="D466" s="22" t="s">
        <v>4</v>
      </c>
      <c r="E466" s="22" t="s">
        <v>228</v>
      </c>
      <c r="F466" s="21">
        <v>28.66</v>
      </c>
      <c r="G466" s="21" t="s">
        <v>352</v>
      </c>
      <c r="H466" s="21" t="s">
        <v>352</v>
      </c>
      <c r="I466" s="21">
        <v>9.33</v>
      </c>
      <c r="J466" s="21">
        <v>9.33</v>
      </c>
      <c r="K466" s="21" t="s">
        <v>352</v>
      </c>
      <c r="L466" s="24"/>
      <c r="M466" s="24">
        <v>9.33</v>
      </c>
      <c r="N466" s="24"/>
      <c r="O466" s="24"/>
    </row>
    <row r="467" spans="1:15" s="20" customFormat="1" x14ac:dyDescent="0.2">
      <c r="A467" s="29" t="str">
        <f t="shared" si="7"/>
        <v>7031J01CA04</v>
      </c>
      <c r="B467" s="22" t="s">
        <v>302</v>
      </c>
      <c r="C467" s="22" t="s">
        <v>341</v>
      </c>
      <c r="D467" s="22" t="s">
        <v>4</v>
      </c>
      <c r="E467" s="22" t="s">
        <v>228</v>
      </c>
      <c r="F467" s="21">
        <v>9.33</v>
      </c>
      <c r="G467" s="21" t="s">
        <v>352</v>
      </c>
      <c r="H467" s="21" t="s">
        <v>352</v>
      </c>
      <c r="I467" s="21">
        <v>9.33</v>
      </c>
      <c r="J467" s="21" t="s">
        <v>352</v>
      </c>
      <c r="K467" s="21">
        <v>9.33</v>
      </c>
      <c r="L467" s="24">
        <v>9.33</v>
      </c>
      <c r="M467" s="24">
        <v>9.33</v>
      </c>
      <c r="N467" s="24">
        <v>18.66</v>
      </c>
      <c r="O467" s="24"/>
    </row>
    <row r="468" spans="1:15" s="20" customFormat="1" x14ac:dyDescent="0.2">
      <c r="A468" s="29" t="str">
        <f t="shared" si="7"/>
        <v>1017J01XA04</v>
      </c>
      <c r="B468" s="22" t="s">
        <v>99</v>
      </c>
      <c r="C468" s="22" t="s">
        <v>193</v>
      </c>
      <c r="D468" s="22" t="s">
        <v>268</v>
      </c>
      <c r="E468" s="22" t="s">
        <v>269</v>
      </c>
      <c r="F468" s="24" t="s">
        <v>352</v>
      </c>
      <c r="G468" s="19" t="s">
        <v>352</v>
      </c>
      <c r="H468" s="19" t="s">
        <v>352</v>
      </c>
      <c r="I468" s="24">
        <v>0.99</v>
      </c>
      <c r="J468" s="24" t="s">
        <v>352</v>
      </c>
      <c r="K468" s="24" t="s">
        <v>352</v>
      </c>
      <c r="L468" s="24">
        <v>4.95</v>
      </c>
      <c r="M468" s="24">
        <v>8.58</v>
      </c>
      <c r="N468" s="24">
        <v>23.1</v>
      </c>
      <c r="O468" s="24">
        <f>VLOOKUP($A468,'År 2024'!$A$2:$G$561,7,FALSE)</f>
        <v>30.69</v>
      </c>
    </row>
    <row r="469" spans="1:15" s="20" customFormat="1" x14ac:dyDescent="0.2">
      <c r="A469" s="29" t="str">
        <f t="shared" si="7"/>
        <v>2061J01DH03</v>
      </c>
      <c r="B469" s="22" t="s">
        <v>171</v>
      </c>
      <c r="C469" s="22" t="s">
        <v>213</v>
      </c>
      <c r="D469" s="22" t="s">
        <v>147</v>
      </c>
      <c r="E469" s="22" t="s">
        <v>244</v>
      </c>
      <c r="F469" s="24" t="s">
        <v>352</v>
      </c>
      <c r="G469" s="19" t="s">
        <v>352</v>
      </c>
      <c r="H469" s="19" t="s">
        <v>352</v>
      </c>
      <c r="I469" s="24" t="s">
        <v>352</v>
      </c>
      <c r="J469" s="24" t="s">
        <v>352</v>
      </c>
      <c r="K469" s="24">
        <v>3</v>
      </c>
      <c r="L469" s="24">
        <v>3</v>
      </c>
      <c r="M469" s="24">
        <v>8</v>
      </c>
      <c r="N469" s="24">
        <v>30</v>
      </c>
      <c r="O469" s="24">
        <f>VLOOKUP($A469,'År 2024'!$A$2:$G$561,7,FALSE)</f>
        <v>10</v>
      </c>
    </row>
    <row r="470" spans="1:15" s="20" customFormat="1" x14ac:dyDescent="0.2">
      <c r="A470" s="29" t="str">
        <f t="shared" si="7"/>
        <v>1019J01FA01</v>
      </c>
      <c r="B470" s="22" t="s">
        <v>109</v>
      </c>
      <c r="C470" s="22" t="s">
        <v>195</v>
      </c>
      <c r="D470" s="22" t="s">
        <v>10</v>
      </c>
      <c r="E470" s="22" t="s">
        <v>248</v>
      </c>
      <c r="F470" s="24">
        <v>20</v>
      </c>
      <c r="G470" s="19">
        <v>9</v>
      </c>
      <c r="H470" s="19">
        <v>45</v>
      </c>
      <c r="I470" s="24" t="s">
        <v>352</v>
      </c>
      <c r="J470" s="24">
        <v>10</v>
      </c>
      <c r="K470" s="24">
        <v>45</v>
      </c>
      <c r="L470" s="24"/>
      <c r="M470" s="24">
        <v>8</v>
      </c>
      <c r="N470" s="24">
        <v>4</v>
      </c>
      <c r="O470" s="24">
        <f>VLOOKUP($A470,'År 2024'!$A$2:$G$561,7,FALSE)</f>
        <v>32</v>
      </c>
    </row>
    <row r="471" spans="1:15" s="20" customFormat="1" x14ac:dyDescent="0.2">
      <c r="A471" s="29" t="str">
        <f t="shared" si="7"/>
        <v>2049J01FA01</v>
      </c>
      <c r="B471" s="22" t="s">
        <v>125</v>
      </c>
      <c r="C471" s="22" t="s">
        <v>207</v>
      </c>
      <c r="D471" s="22" t="s">
        <v>10</v>
      </c>
      <c r="E471" s="22" t="s">
        <v>248</v>
      </c>
      <c r="F471" s="24">
        <v>8</v>
      </c>
      <c r="G471" s="19">
        <v>12</v>
      </c>
      <c r="H471" s="19">
        <v>10</v>
      </c>
      <c r="I471" s="24">
        <v>14</v>
      </c>
      <c r="J471" s="24">
        <v>12</v>
      </c>
      <c r="K471" s="24">
        <v>8</v>
      </c>
      <c r="L471" s="24"/>
      <c r="M471" s="24">
        <v>8</v>
      </c>
      <c r="N471" s="24"/>
      <c r="O471" s="24"/>
    </row>
    <row r="472" spans="1:15" s="20" customFormat="1" x14ac:dyDescent="0.2">
      <c r="A472" s="29" t="str">
        <f t="shared" si="7"/>
        <v>7022J01CE02</v>
      </c>
      <c r="B472" s="22" t="s">
        <v>297</v>
      </c>
      <c r="C472" s="22" t="s">
        <v>336</v>
      </c>
      <c r="D472" s="22" t="s">
        <v>3</v>
      </c>
      <c r="E472" s="22" t="s">
        <v>231</v>
      </c>
      <c r="F472" s="21">
        <v>147</v>
      </c>
      <c r="G472" s="21" t="s">
        <v>352</v>
      </c>
      <c r="H472" s="21" t="s">
        <v>352</v>
      </c>
      <c r="I472" s="21" t="s">
        <v>352</v>
      </c>
      <c r="J472" s="21" t="s">
        <v>352</v>
      </c>
      <c r="K472" s="21" t="s">
        <v>352</v>
      </c>
      <c r="L472" s="24"/>
      <c r="M472" s="24">
        <v>8</v>
      </c>
      <c r="N472" s="24">
        <v>8</v>
      </c>
      <c r="O472" s="24"/>
    </row>
    <row r="473" spans="1:15" s="20" customFormat="1" x14ac:dyDescent="0.2">
      <c r="A473" s="29" t="str">
        <f t="shared" si="7"/>
        <v>7012J01FF01</v>
      </c>
      <c r="B473" s="22" t="s">
        <v>294</v>
      </c>
      <c r="C473" s="22" t="s">
        <v>334</v>
      </c>
      <c r="D473" s="22" t="s">
        <v>6</v>
      </c>
      <c r="E473" s="22" t="s">
        <v>251</v>
      </c>
      <c r="F473" s="21">
        <v>10</v>
      </c>
      <c r="G473" s="21">
        <v>23</v>
      </c>
      <c r="H473" s="21">
        <v>5</v>
      </c>
      <c r="I473" s="21">
        <v>11.25</v>
      </c>
      <c r="J473" s="21">
        <v>5</v>
      </c>
      <c r="K473" s="21">
        <v>10</v>
      </c>
      <c r="L473" s="24">
        <v>5</v>
      </c>
      <c r="M473" s="24">
        <v>8</v>
      </c>
      <c r="N473" s="24"/>
      <c r="O473" s="24"/>
    </row>
    <row r="474" spans="1:15" s="20" customFormat="1" x14ac:dyDescent="0.2">
      <c r="A474" s="29" t="str">
        <f t="shared" si="7"/>
        <v>2066J01EA01</v>
      </c>
      <c r="B474" s="22" t="s">
        <v>103</v>
      </c>
      <c r="C474" s="22" t="s">
        <v>214</v>
      </c>
      <c r="D474" s="22" t="s">
        <v>28</v>
      </c>
      <c r="E474" s="22" t="s">
        <v>246</v>
      </c>
      <c r="F474" s="24">
        <v>50</v>
      </c>
      <c r="G474" s="19">
        <v>16</v>
      </c>
      <c r="H474" s="19">
        <v>24</v>
      </c>
      <c r="I474" s="24">
        <v>8</v>
      </c>
      <c r="J474" s="24">
        <v>24</v>
      </c>
      <c r="K474" s="24">
        <v>8</v>
      </c>
      <c r="L474" s="24">
        <v>16</v>
      </c>
      <c r="M474" s="24">
        <v>8</v>
      </c>
      <c r="N474" s="24">
        <v>24</v>
      </c>
      <c r="O474" s="24"/>
    </row>
    <row r="475" spans="1:15" s="20" customFormat="1" x14ac:dyDescent="0.2">
      <c r="A475" s="29" t="str">
        <f t="shared" si="7"/>
        <v>3018J01EA01</v>
      </c>
      <c r="B475" s="22" t="s">
        <v>278</v>
      </c>
      <c r="C475" s="22" t="s">
        <v>320</v>
      </c>
      <c r="D475" s="22" t="s">
        <v>28</v>
      </c>
      <c r="E475" s="22" t="s">
        <v>246</v>
      </c>
      <c r="F475" s="24">
        <v>32</v>
      </c>
      <c r="G475" s="19">
        <v>90</v>
      </c>
      <c r="H475" s="19" t="s">
        <v>352</v>
      </c>
      <c r="I475" s="24">
        <v>40</v>
      </c>
      <c r="J475" s="24">
        <v>19.2</v>
      </c>
      <c r="K475" s="24">
        <v>16</v>
      </c>
      <c r="L475" s="24">
        <v>11.2</v>
      </c>
      <c r="M475" s="24">
        <v>8</v>
      </c>
      <c r="N475" s="24">
        <v>13.6</v>
      </c>
      <c r="O475" s="24"/>
    </row>
    <row r="476" spans="1:15" s="20" customFormat="1" x14ac:dyDescent="0.2">
      <c r="A476" s="29" t="str">
        <f t="shared" si="7"/>
        <v>2040J01GB06</v>
      </c>
      <c r="B476" s="22" t="s">
        <v>167</v>
      </c>
      <c r="C476" s="22" t="s">
        <v>201</v>
      </c>
      <c r="D476" s="22" t="s">
        <v>85</v>
      </c>
      <c r="E476" s="22" t="s">
        <v>263</v>
      </c>
      <c r="F476" s="24" t="s">
        <v>352</v>
      </c>
      <c r="G476" s="19">
        <v>2.5</v>
      </c>
      <c r="H476" s="19" t="s">
        <v>352</v>
      </c>
      <c r="I476" s="24">
        <v>7.5</v>
      </c>
      <c r="J476" s="24">
        <v>5</v>
      </c>
      <c r="K476" s="24" t="s">
        <v>352</v>
      </c>
      <c r="L476" s="24"/>
      <c r="M476" s="24">
        <v>7.5</v>
      </c>
      <c r="N476" s="24"/>
      <c r="O476" s="24"/>
    </row>
    <row r="477" spans="1:15" s="20" customFormat="1" x14ac:dyDescent="0.2">
      <c r="A477" s="29" t="str">
        <f t="shared" si="7"/>
        <v>1017J01DD02</v>
      </c>
      <c r="B477" s="22" t="s">
        <v>99</v>
      </c>
      <c r="C477" s="22" t="s">
        <v>193</v>
      </c>
      <c r="D477" s="22" t="s">
        <v>68</v>
      </c>
      <c r="E477" s="22" t="s">
        <v>239</v>
      </c>
      <c r="F477" s="24">
        <v>25</v>
      </c>
      <c r="G477" s="19">
        <v>5</v>
      </c>
      <c r="H477" s="19">
        <v>17.5</v>
      </c>
      <c r="I477" s="24">
        <v>7.5</v>
      </c>
      <c r="J477" s="24" t="s">
        <v>352</v>
      </c>
      <c r="K477" s="24" t="s">
        <v>352</v>
      </c>
      <c r="L477" s="24"/>
      <c r="M477" s="24">
        <v>7.5</v>
      </c>
      <c r="N477" s="24"/>
      <c r="O477" s="24"/>
    </row>
    <row r="478" spans="1:15" s="20" customFormat="1" x14ac:dyDescent="0.2">
      <c r="A478" s="29" t="str">
        <f t="shared" si="7"/>
        <v>7913J01FA01</v>
      </c>
      <c r="B478" s="22" t="s">
        <v>307</v>
      </c>
      <c r="C478" s="22" t="s">
        <v>346</v>
      </c>
      <c r="D478" s="22" t="s">
        <v>10</v>
      </c>
      <c r="E478" s="22" t="s">
        <v>248</v>
      </c>
      <c r="F478" s="21">
        <v>47.5</v>
      </c>
      <c r="G478" s="21">
        <v>25</v>
      </c>
      <c r="H478" s="21">
        <v>39</v>
      </c>
      <c r="I478" s="21">
        <v>32.5</v>
      </c>
      <c r="J478" s="21">
        <v>14</v>
      </c>
      <c r="K478" s="21">
        <v>38.5</v>
      </c>
      <c r="L478" s="24">
        <v>8.75</v>
      </c>
      <c r="M478" s="24">
        <v>7.5</v>
      </c>
      <c r="N478" s="24">
        <v>20</v>
      </c>
      <c r="O478" s="24"/>
    </row>
    <row r="479" spans="1:15" s="20" customFormat="1" x14ac:dyDescent="0.2">
      <c r="A479" s="29" t="str">
        <f t="shared" si="7"/>
        <v>7039J01FF01</v>
      </c>
      <c r="B479" s="22" t="s">
        <v>306</v>
      </c>
      <c r="C479" s="22" t="s">
        <v>345</v>
      </c>
      <c r="D479" s="22" t="s">
        <v>6</v>
      </c>
      <c r="E479" s="22" t="s">
        <v>251</v>
      </c>
      <c r="F479" s="18"/>
      <c r="G479" s="21"/>
      <c r="H479" s="21"/>
      <c r="I479" s="21"/>
      <c r="J479" s="21"/>
      <c r="K479" s="21"/>
      <c r="L479" s="21"/>
      <c r="M479" s="24">
        <v>7.5</v>
      </c>
      <c r="N479" s="24">
        <v>8</v>
      </c>
      <c r="O479" s="24"/>
    </row>
    <row r="480" spans="1:15" s="20" customFormat="1" x14ac:dyDescent="0.2">
      <c r="A480" s="29" t="str">
        <f t="shared" si="7"/>
        <v>1019J01XE01</v>
      </c>
      <c r="B480" s="22" t="s">
        <v>109</v>
      </c>
      <c r="C480" s="22" t="s">
        <v>195</v>
      </c>
      <c r="D480" s="22" t="s">
        <v>20</v>
      </c>
      <c r="E480" s="22" t="s">
        <v>259</v>
      </c>
      <c r="F480" s="24">
        <v>165</v>
      </c>
      <c r="G480" s="19">
        <v>95</v>
      </c>
      <c r="H480" s="19">
        <v>75</v>
      </c>
      <c r="I480" s="24">
        <v>147.5</v>
      </c>
      <c r="J480" s="24">
        <v>30</v>
      </c>
      <c r="K480" s="24">
        <v>62.5</v>
      </c>
      <c r="L480" s="24">
        <v>50</v>
      </c>
      <c r="M480" s="24">
        <v>7.5</v>
      </c>
      <c r="N480" s="24">
        <v>61.25</v>
      </c>
      <c r="O480" s="24">
        <f>VLOOKUP($A480,'År 2024'!$A$2:$G$561,7,FALSE)</f>
        <v>53.75</v>
      </c>
    </row>
    <row r="481" spans="1:15" s="20" customFormat="1" x14ac:dyDescent="0.2">
      <c r="A481" s="29" t="str">
        <f t="shared" si="7"/>
        <v>1024J01XE01</v>
      </c>
      <c r="B481" s="22" t="s">
        <v>101</v>
      </c>
      <c r="C481" s="22" t="s">
        <v>198</v>
      </c>
      <c r="D481" s="22" t="s">
        <v>20</v>
      </c>
      <c r="E481" s="22" t="s">
        <v>259</v>
      </c>
      <c r="F481" s="24">
        <v>57.5</v>
      </c>
      <c r="G481" s="19">
        <v>15</v>
      </c>
      <c r="H481" s="19">
        <v>7.5</v>
      </c>
      <c r="I481" s="24">
        <v>61.25</v>
      </c>
      <c r="J481" s="24">
        <v>32.5</v>
      </c>
      <c r="K481" s="24">
        <v>3.75</v>
      </c>
      <c r="L481" s="24">
        <v>25</v>
      </c>
      <c r="M481" s="24">
        <v>7.5</v>
      </c>
      <c r="N481" s="24">
        <v>36.25</v>
      </c>
      <c r="O481" s="24">
        <f>VLOOKUP($A481,'År 2024'!$A$2:$G$561,7,FALSE)</f>
        <v>32.5</v>
      </c>
    </row>
    <row r="482" spans="1:15" s="20" customFormat="1" x14ac:dyDescent="0.2">
      <c r="A482" s="29" t="str">
        <f t="shared" si="7"/>
        <v>2054J01XE01</v>
      </c>
      <c r="B482" s="22" t="s">
        <v>140</v>
      </c>
      <c r="C482" s="22" t="s">
        <v>211</v>
      </c>
      <c r="D482" s="22" t="s">
        <v>20</v>
      </c>
      <c r="E482" s="22" t="s">
        <v>259</v>
      </c>
      <c r="F482" s="24">
        <v>26.25</v>
      </c>
      <c r="G482" s="19">
        <v>18.75</v>
      </c>
      <c r="H482" s="19">
        <v>7.5</v>
      </c>
      <c r="I482" s="24">
        <v>15</v>
      </c>
      <c r="J482" s="24">
        <v>22.5</v>
      </c>
      <c r="K482" s="24">
        <v>7.5</v>
      </c>
      <c r="L482" s="24">
        <v>7.5</v>
      </c>
      <c r="M482" s="24">
        <v>7.5</v>
      </c>
      <c r="N482" s="24">
        <v>15</v>
      </c>
      <c r="O482" s="24">
        <f>VLOOKUP($A482,'År 2024'!$A$2:$G$561,7,FALSE)</f>
        <v>15</v>
      </c>
    </row>
    <row r="483" spans="1:15" s="20" customFormat="1" x14ac:dyDescent="0.2">
      <c r="A483" s="29" t="str">
        <f t="shared" si="7"/>
        <v>2045J01DH03</v>
      </c>
      <c r="B483" s="22" t="s">
        <v>113</v>
      </c>
      <c r="C483" s="22" t="s">
        <v>204</v>
      </c>
      <c r="D483" s="22" t="s">
        <v>147</v>
      </c>
      <c r="E483" s="22" t="s">
        <v>244</v>
      </c>
      <c r="F483" s="24" t="s">
        <v>352</v>
      </c>
      <c r="G483" s="19" t="s">
        <v>352</v>
      </c>
      <c r="H483" s="19">
        <v>9</v>
      </c>
      <c r="I483" s="24" t="s">
        <v>352</v>
      </c>
      <c r="J483" s="24" t="s">
        <v>352</v>
      </c>
      <c r="K483" s="24">
        <v>9</v>
      </c>
      <c r="L483" s="24"/>
      <c r="M483" s="24">
        <v>7</v>
      </c>
      <c r="N483" s="24"/>
      <c r="O483" s="24"/>
    </row>
    <row r="484" spans="1:15" s="20" customFormat="1" x14ac:dyDescent="0.2">
      <c r="A484" s="29" t="str">
        <f t="shared" si="7"/>
        <v>3010J01CE02</v>
      </c>
      <c r="B484" s="22" t="s">
        <v>275</v>
      </c>
      <c r="C484" s="22" t="s">
        <v>317</v>
      </c>
      <c r="D484" s="22" t="s">
        <v>3</v>
      </c>
      <c r="E484" s="22" t="s">
        <v>231</v>
      </c>
      <c r="F484" s="24" t="s">
        <v>352</v>
      </c>
      <c r="G484" s="19">
        <v>10</v>
      </c>
      <c r="H484" s="19" t="s">
        <v>352</v>
      </c>
      <c r="I484" s="24">
        <v>20</v>
      </c>
      <c r="J484" s="24" t="s">
        <v>352</v>
      </c>
      <c r="K484" s="24">
        <v>20</v>
      </c>
      <c r="L484" s="24"/>
      <c r="M484" s="24">
        <v>7</v>
      </c>
      <c r="N484" s="24">
        <v>15</v>
      </c>
      <c r="O484" s="24"/>
    </row>
    <row r="485" spans="1:15" s="20" customFormat="1" x14ac:dyDescent="0.2">
      <c r="A485" s="29" t="str">
        <f t="shared" si="7"/>
        <v>2053J01DH02</v>
      </c>
      <c r="B485" s="22" t="s">
        <v>142</v>
      </c>
      <c r="C485" s="22" t="s">
        <v>210</v>
      </c>
      <c r="D485" s="22" t="s">
        <v>70</v>
      </c>
      <c r="E485" s="22" t="s">
        <v>243</v>
      </c>
      <c r="F485" s="24">
        <v>1.67</v>
      </c>
      <c r="G485" s="19">
        <v>6.67</v>
      </c>
      <c r="H485" s="19">
        <v>15.03</v>
      </c>
      <c r="I485" s="24">
        <v>16.670000000000002</v>
      </c>
      <c r="J485" s="24">
        <v>6.68</v>
      </c>
      <c r="K485" s="24">
        <v>18.329999999999998</v>
      </c>
      <c r="L485" s="24">
        <v>13.35</v>
      </c>
      <c r="M485" s="24">
        <v>6.67</v>
      </c>
      <c r="N485" s="24">
        <v>16.66</v>
      </c>
      <c r="O485" s="24">
        <f>VLOOKUP($A485,'År 2024'!$A$2:$G$561,7,FALSE)</f>
        <v>18.329999999999998</v>
      </c>
    </row>
    <row r="486" spans="1:15" s="20" customFormat="1" x14ac:dyDescent="0.2">
      <c r="A486" s="29" t="str">
        <f t="shared" si="7"/>
        <v>2061J01XD01</v>
      </c>
      <c r="B486" s="22" t="s">
        <v>171</v>
      </c>
      <c r="C486" s="22" t="s">
        <v>213</v>
      </c>
      <c r="D486" s="22" t="s">
        <v>127</v>
      </c>
      <c r="E486" s="22" t="s">
        <v>258</v>
      </c>
      <c r="F486" s="21" t="s">
        <v>352</v>
      </c>
      <c r="G486" s="21" t="s">
        <v>352</v>
      </c>
      <c r="H486" s="19">
        <v>6.67</v>
      </c>
      <c r="I486" s="24">
        <v>6.67</v>
      </c>
      <c r="J486" s="24" t="s">
        <v>352</v>
      </c>
      <c r="K486" s="24">
        <v>6.67</v>
      </c>
      <c r="L486" s="24"/>
      <c r="M486" s="24">
        <v>6.67</v>
      </c>
      <c r="N486" s="24"/>
      <c r="O486" s="24"/>
    </row>
    <row r="487" spans="1:15" s="20" customFormat="1" x14ac:dyDescent="0.2">
      <c r="A487" s="29" t="str">
        <f t="shared" si="7"/>
        <v>2066J01CA01</v>
      </c>
      <c r="B487" s="22" t="s">
        <v>103</v>
      </c>
      <c r="C487" s="22" t="s">
        <v>214</v>
      </c>
      <c r="D487" s="22" t="s">
        <v>58</v>
      </c>
      <c r="E487" s="22" t="s">
        <v>227</v>
      </c>
      <c r="F487" s="24" t="s">
        <v>352</v>
      </c>
      <c r="G487" s="19">
        <v>125.01</v>
      </c>
      <c r="H487" s="19">
        <v>28.34</v>
      </c>
      <c r="I487" s="24" t="s">
        <v>352</v>
      </c>
      <c r="J487" s="24">
        <v>6.66</v>
      </c>
      <c r="K487" s="24">
        <v>5.01</v>
      </c>
      <c r="L487" s="24"/>
      <c r="M487" s="24">
        <v>6.66</v>
      </c>
      <c r="N487" s="24"/>
      <c r="O487" s="24"/>
    </row>
    <row r="488" spans="1:15" s="20" customFormat="1" x14ac:dyDescent="0.2">
      <c r="A488" s="29" t="str">
        <f t="shared" si="7"/>
        <v>2046J01FA10</v>
      </c>
      <c r="B488" s="22" t="s">
        <v>157</v>
      </c>
      <c r="C488" s="22" t="s">
        <v>205</v>
      </c>
      <c r="D488" s="22" t="s">
        <v>46</v>
      </c>
      <c r="E488" s="22" t="s">
        <v>250</v>
      </c>
      <c r="F488" s="24">
        <v>13.32</v>
      </c>
      <c r="G488" s="19">
        <v>19.98</v>
      </c>
      <c r="H488" s="19">
        <v>6.66</v>
      </c>
      <c r="I488" s="24">
        <v>19.98</v>
      </c>
      <c r="J488" s="24">
        <v>6.66</v>
      </c>
      <c r="K488" s="24">
        <v>6.66</v>
      </c>
      <c r="L488" s="24">
        <v>3.33</v>
      </c>
      <c r="M488" s="24">
        <v>6.66</v>
      </c>
      <c r="N488" s="24">
        <v>13.32</v>
      </c>
      <c r="O488" s="24"/>
    </row>
    <row r="489" spans="1:15" s="20" customFormat="1" x14ac:dyDescent="0.2">
      <c r="A489" s="29" t="str">
        <f t="shared" si="7"/>
        <v>1017J01DI54</v>
      </c>
      <c r="B489" s="22" t="s">
        <v>99</v>
      </c>
      <c r="C489" s="22" t="s">
        <v>193</v>
      </c>
      <c r="D489" s="22" t="s">
        <v>220</v>
      </c>
      <c r="E489" s="22" t="s">
        <v>266</v>
      </c>
      <c r="F489" s="24" t="s">
        <v>352</v>
      </c>
      <c r="G489" s="19">
        <v>9.99</v>
      </c>
      <c r="H489" s="19">
        <v>6.66</v>
      </c>
      <c r="I489" s="24" t="s">
        <v>352</v>
      </c>
      <c r="J489" s="24">
        <v>16.649999999999999</v>
      </c>
      <c r="K489" s="24">
        <v>19.98</v>
      </c>
      <c r="L489" s="24"/>
      <c r="M489" s="24">
        <v>6.66</v>
      </c>
      <c r="N489" s="24"/>
      <c r="O489" s="24"/>
    </row>
    <row r="490" spans="1:15" s="20" customFormat="1" x14ac:dyDescent="0.2">
      <c r="A490" s="29" t="str">
        <f t="shared" si="7"/>
        <v>1006J01GB01</v>
      </c>
      <c r="B490" s="22" t="s">
        <v>188</v>
      </c>
      <c r="C490" s="22" t="s">
        <v>189</v>
      </c>
      <c r="D490" s="22" t="s">
        <v>66</v>
      </c>
      <c r="E490" s="22" t="s">
        <v>264</v>
      </c>
      <c r="F490" s="24" t="s">
        <v>352</v>
      </c>
      <c r="G490" s="19" t="s">
        <v>352</v>
      </c>
      <c r="H490" s="19" t="s">
        <v>352</v>
      </c>
      <c r="I490" s="24" t="s">
        <v>352</v>
      </c>
      <c r="J490" s="24" t="s">
        <v>352</v>
      </c>
      <c r="K490" s="24">
        <v>13.32</v>
      </c>
      <c r="L490" s="24">
        <v>86.58</v>
      </c>
      <c r="M490" s="24">
        <v>6.66</v>
      </c>
      <c r="N490" s="24">
        <v>46.61999999999999</v>
      </c>
      <c r="O490" s="24">
        <f>VLOOKUP($A490,'År 2024'!$A$2:$G$561,7,FALSE)</f>
        <v>19.98</v>
      </c>
    </row>
    <row r="491" spans="1:15" s="20" customFormat="1" x14ac:dyDescent="0.2">
      <c r="A491" s="29" t="str">
        <f t="shared" si="7"/>
        <v>1006J01DD02</v>
      </c>
      <c r="B491" s="22" t="s">
        <v>188</v>
      </c>
      <c r="C491" s="22" t="s">
        <v>189</v>
      </c>
      <c r="D491" s="22" t="s">
        <v>68</v>
      </c>
      <c r="E491" s="22" t="s">
        <v>239</v>
      </c>
      <c r="F491" s="24">
        <v>10</v>
      </c>
      <c r="G491" s="21">
        <v>17.5</v>
      </c>
      <c r="H491" s="19">
        <v>55</v>
      </c>
      <c r="I491" s="24">
        <v>17.5</v>
      </c>
      <c r="J491" s="24">
        <v>5</v>
      </c>
      <c r="K491" s="24" t="s">
        <v>352</v>
      </c>
      <c r="L491" s="24">
        <v>3.75</v>
      </c>
      <c r="M491" s="24">
        <v>6.25</v>
      </c>
      <c r="N491" s="24">
        <v>12.5</v>
      </c>
      <c r="O491" s="24"/>
    </row>
    <row r="492" spans="1:15" s="20" customFormat="1" x14ac:dyDescent="0.2">
      <c r="A492" s="29" t="str">
        <f t="shared" si="7"/>
        <v>7012J01CE02</v>
      </c>
      <c r="B492" s="22" t="s">
        <v>294</v>
      </c>
      <c r="C492" s="22" t="s">
        <v>334</v>
      </c>
      <c r="D492" s="22" t="s">
        <v>3</v>
      </c>
      <c r="E492" s="22" t="s">
        <v>231</v>
      </c>
      <c r="F492" s="21">
        <v>23</v>
      </c>
      <c r="G492" s="21">
        <v>52</v>
      </c>
      <c r="H492" s="21">
        <v>16</v>
      </c>
      <c r="I492" s="21">
        <v>20</v>
      </c>
      <c r="J492" s="21">
        <v>8</v>
      </c>
      <c r="K492" s="21" t="s">
        <v>352</v>
      </c>
      <c r="L492" s="24">
        <v>20.6</v>
      </c>
      <c r="M492" s="24">
        <v>5.6</v>
      </c>
      <c r="N492" s="24">
        <v>5</v>
      </c>
      <c r="O492" s="24">
        <f>VLOOKUP($A492,'År 2024'!$A$2:$G$561,7,FALSE)</f>
        <v>24</v>
      </c>
    </row>
    <row r="493" spans="1:15" s="20" customFormat="1" x14ac:dyDescent="0.2">
      <c r="A493" s="29" t="str">
        <f t="shared" si="7"/>
        <v>7030J01CE02</v>
      </c>
      <c r="B493" s="22" t="s">
        <v>301</v>
      </c>
      <c r="C493" s="22" t="s">
        <v>340</v>
      </c>
      <c r="D493" s="22" t="s">
        <v>3</v>
      </c>
      <c r="E493" s="22" t="s">
        <v>231</v>
      </c>
      <c r="F493" s="21">
        <v>65</v>
      </c>
      <c r="G493" s="21" t="s">
        <v>352</v>
      </c>
      <c r="H493" s="21">
        <v>16</v>
      </c>
      <c r="I493" s="21">
        <v>37.6</v>
      </c>
      <c r="J493" s="21" t="s">
        <v>352</v>
      </c>
      <c r="K493" s="21">
        <v>17.600000000000001</v>
      </c>
      <c r="L493" s="24">
        <v>8</v>
      </c>
      <c r="M493" s="24">
        <v>5.6</v>
      </c>
      <c r="N493" s="24">
        <v>5.6</v>
      </c>
      <c r="O493" s="24"/>
    </row>
    <row r="494" spans="1:15" s="20" customFormat="1" x14ac:dyDescent="0.2">
      <c r="A494" s="29" t="str">
        <f t="shared" si="7"/>
        <v>1021J01GB03</v>
      </c>
      <c r="B494" s="22" t="s">
        <v>144</v>
      </c>
      <c r="C494" s="22" t="s">
        <v>197</v>
      </c>
      <c r="D494" s="22" t="s">
        <v>77</v>
      </c>
      <c r="E494" s="22" t="s">
        <v>252</v>
      </c>
      <c r="F494" s="24" t="s">
        <v>352</v>
      </c>
      <c r="G494" s="19" t="s">
        <v>352</v>
      </c>
      <c r="H494" s="19">
        <v>1.67</v>
      </c>
      <c r="I494" s="24" t="s">
        <v>352</v>
      </c>
      <c r="J494" s="24">
        <v>3.34</v>
      </c>
      <c r="K494" s="24">
        <v>1.67</v>
      </c>
      <c r="L494" s="24">
        <v>3.34</v>
      </c>
      <c r="M494" s="24">
        <v>5.01</v>
      </c>
      <c r="N494" s="24"/>
      <c r="O494" s="24"/>
    </row>
    <row r="495" spans="1:15" s="20" customFormat="1" x14ac:dyDescent="0.2">
      <c r="A495" s="29" t="str">
        <f t="shared" si="7"/>
        <v>1025J01FA10</v>
      </c>
      <c r="B495" s="22" t="s">
        <v>271</v>
      </c>
      <c r="C495" s="22" t="s">
        <v>313</v>
      </c>
      <c r="D495" s="22" t="s">
        <v>46</v>
      </c>
      <c r="E495" s="22" t="s">
        <v>250</v>
      </c>
      <c r="F495" s="24">
        <v>5</v>
      </c>
      <c r="G495" s="19" t="s">
        <v>352</v>
      </c>
      <c r="H495" s="19" t="s">
        <v>352</v>
      </c>
      <c r="I495" s="24">
        <v>5</v>
      </c>
      <c r="J495" s="24" t="s">
        <v>352</v>
      </c>
      <c r="K495" s="24">
        <v>5</v>
      </c>
      <c r="L495" s="24"/>
      <c r="M495" s="24">
        <v>5</v>
      </c>
      <c r="N495" s="24"/>
      <c r="O495" s="24"/>
    </row>
    <row r="496" spans="1:15" s="20" customFormat="1" x14ac:dyDescent="0.2">
      <c r="A496" s="29" t="str">
        <f t="shared" si="7"/>
        <v>1023J01DB05</v>
      </c>
      <c r="B496" s="22" t="s">
        <v>132</v>
      </c>
      <c r="C496" s="22" t="s">
        <v>203</v>
      </c>
      <c r="D496" s="22" t="s">
        <v>32</v>
      </c>
      <c r="E496" s="22" t="s">
        <v>236</v>
      </c>
      <c r="F496" s="24">
        <v>18</v>
      </c>
      <c r="G496" s="19">
        <v>5</v>
      </c>
      <c r="H496" s="19">
        <v>20</v>
      </c>
      <c r="I496" s="24">
        <v>10</v>
      </c>
      <c r="J496" s="24">
        <v>5</v>
      </c>
      <c r="K496" s="24">
        <v>15</v>
      </c>
      <c r="L496" s="24"/>
      <c r="M496" s="24">
        <v>5</v>
      </c>
      <c r="N496" s="24">
        <v>5</v>
      </c>
      <c r="O496" s="24"/>
    </row>
    <row r="497" spans="1:15" s="20" customFormat="1" x14ac:dyDescent="0.2">
      <c r="A497" s="29" t="str">
        <f t="shared" si="7"/>
        <v>3018J01DD01</v>
      </c>
      <c r="B497" s="22" t="s">
        <v>278</v>
      </c>
      <c r="C497" s="22" t="s">
        <v>320</v>
      </c>
      <c r="D497" s="22" t="s">
        <v>56</v>
      </c>
      <c r="E497" s="22" t="s">
        <v>238</v>
      </c>
      <c r="F497" s="24">
        <v>2.5</v>
      </c>
      <c r="G497" s="19">
        <v>2.5</v>
      </c>
      <c r="H497" s="19">
        <v>2.5</v>
      </c>
      <c r="I497" s="24">
        <v>2.5</v>
      </c>
      <c r="J497" s="24">
        <v>2.5</v>
      </c>
      <c r="K497" s="24" t="s">
        <v>352</v>
      </c>
      <c r="L497" s="24"/>
      <c r="M497" s="24">
        <v>5</v>
      </c>
      <c r="N497" s="24">
        <v>2.5</v>
      </c>
      <c r="O497" s="24"/>
    </row>
    <row r="498" spans="1:15" s="20" customFormat="1" x14ac:dyDescent="0.2">
      <c r="A498" s="29" t="str">
        <f t="shared" si="7"/>
        <v>2061J01DC02</v>
      </c>
      <c r="B498" s="22" t="s">
        <v>171</v>
      </c>
      <c r="C498" s="22" t="s">
        <v>213</v>
      </c>
      <c r="D498" s="22" t="s">
        <v>48</v>
      </c>
      <c r="E498" s="22" t="s">
        <v>237</v>
      </c>
      <c r="F498" s="24" t="s">
        <v>352</v>
      </c>
      <c r="G498" s="19">
        <v>5</v>
      </c>
      <c r="H498" s="19">
        <v>2.5</v>
      </c>
      <c r="I498" s="24">
        <v>5</v>
      </c>
      <c r="J498" s="24">
        <v>5</v>
      </c>
      <c r="K498" s="24" t="s">
        <v>352</v>
      </c>
      <c r="L498" s="24">
        <v>5</v>
      </c>
      <c r="M498" s="24">
        <v>5</v>
      </c>
      <c r="N498" s="24">
        <v>5</v>
      </c>
      <c r="O498" s="24">
        <f>VLOOKUP($A498,'År 2024'!$A$2:$G$561,7,FALSE)</f>
        <v>10</v>
      </c>
    </row>
    <row r="499" spans="1:15" s="20" customFormat="1" x14ac:dyDescent="0.2">
      <c r="A499" s="29" t="str">
        <f t="shared" si="7"/>
        <v>2053J01CF05</v>
      </c>
      <c r="B499" s="22" t="s">
        <v>142</v>
      </c>
      <c r="C499" s="22" t="s">
        <v>210</v>
      </c>
      <c r="D499" s="22" t="s">
        <v>12</v>
      </c>
      <c r="E499" s="22" t="s">
        <v>233</v>
      </c>
      <c r="F499" s="24">
        <v>2.5</v>
      </c>
      <c r="G499" s="19" t="s">
        <v>352</v>
      </c>
      <c r="H499" s="19" t="s">
        <v>352</v>
      </c>
      <c r="I499" s="24" t="s">
        <v>352</v>
      </c>
      <c r="J499" s="24" t="s">
        <v>352</v>
      </c>
      <c r="K499" s="24">
        <v>2.5</v>
      </c>
      <c r="L499" s="24"/>
      <c r="M499" s="24">
        <v>5</v>
      </c>
      <c r="N499" s="24">
        <v>12.5</v>
      </c>
      <c r="O499" s="24">
        <f>VLOOKUP($A499,'År 2024'!$A$2:$G$561,7,FALSE)</f>
        <v>27.5</v>
      </c>
    </row>
    <row r="500" spans="1:15" s="20" customFormat="1" x14ac:dyDescent="0.2">
      <c r="A500" s="29" t="str">
        <f t="shared" si="7"/>
        <v>2037J01DH51</v>
      </c>
      <c r="B500" s="22" t="s">
        <v>136</v>
      </c>
      <c r="C500" s="22" t="s">
        <v>200</v>
      </c>
      <c r="D500" s="22" t="s">
        <v>134</v>
      </c>
      <c r="E500" s="22" t="s">
        <v>245</v>
      </c>
      <c r="F500" s="24">
        <v>27.5</v>
      </c>
      <c r="G500" s="19">
        <v>2.5</v>
      </c>
      <c r="H500" s="19">
        <v>5</v>
      </c>
      <c r="I500" s="24">
        <v>5</v>
      </c>
      <c r="J500" s="24">
        <v>32.5</v>
      </c>
      <c r="K500" s="24" t="s">
        <v>352</v>
      </c>
      <c r="L500" s="24">
        <v>5</v>
      </c>
      <c r="M500" s="24">
        <v>5</v>
      </c>
      <c r="N500" s="24"/>
      <c r="O500" s="24"/>
    </row>
    <row r="501" spans="1:15" s="20" customFormat="1" x14ac:dyDescent="0.2">
      <c r="A501" s="29" t="str">
        <f t="shared" si="7"/>
        <v>3035J01FF01</v>
      </c>
      <c r="B501" s="30" t="s">
        <v>285</v>
      </c>
      <c r="C501" s="30" t="s">
        <v>326</v>
      </c>
      <c r="D501" s="30" t="s">
        <v>6</v>
      </c>
      <c r="E501" s="30" t="s">
        <v>251</v>
      </c>
      <c r="F501" s="21">
        <v>10</v>
      </c>
      <c r="G501" s="21">
        <v>10</v>
      </c>
      <c r="H501" s="21">
        <v>21.66</v>
      </c>
      <c r="I501" s="21">
        <v>5</v>
      </c>
      <c r="J501" s="21">
        <v>15</v>
      </c>
      <c r="K501" s="21" t="s">
        <v>352</v>
      </c>
      <c r="L501" s="24">
        <v>10</v>
      </c>
      <c r="M501" s="24">
        <v>5</v>
      </c>
      <c r="N501" s="24">
        <v>5</v>
      </c>
      <c r="O501" s="24">
        <f>VLOOKUP($A501,'År 2024'!$A$2:$G$561,7,FALSE)</f>
        <v>20</v>
      </c>
    </row>
    <row r="502" spans="1:15" s="20" customFormat="1" x14ac:dyDescent="0.2">
      <c r="A502" s="29" t="str">
        <f t="shared" si="7"/>
        <v>7023J01FF01</v>
      </c>
      <c r="B502" s="22" t="s">
        <v>298</v>
      </c>
      <c r="C502" s="22" t="s">
        <v>337</v>
      </c>
      <c r="D502" s="22" t="s">
        <v>6</v>
      </c>
      <c r="E502" s="22" t="s">
        <v>251</v>
      </c>
      <c r="F502" s="21">
        <v>13</v>
      </c>
      <c r="G502" s="21" t="s">
        <v>352</v>
      </c>
      <c r="H502" s="21">
        <v>8</v>
      </c>
      <c r="I502" s="21">
        <v>21</v>
      </c>
      <c r="J502" s="21" t="s">
        <v>352</v>
      </c>
      <c r="K502" s="21" t="s">
        <v>352</v>
      </c>
      <c r="L502" s="24"/>
      <c r="M502" s="24">
        <v>5</v>
      </c>
      <c r="N502" s="24">
        <v>5</v>
      </c>
      <c r="O502" s="24"/>
    </row>
    <row r="503" spans="1:15" s="20" customFormat="1" x14ac:dyDescent="0.2">
      <c r="A503" s="29" t="str">
        <f t="shared" si="7"/>
        <v>7030J01FF01</v>
      </c>
      <c r="B503" s="22" t="s">
        <v>301</v>
      </c>
      <c r="C503" s="22" t="s">
        <v>340</v>
      </c>
      <c r="D503" s="22" t="s">
        <v>6</v>
      </c>
      <c r="E503" s="22" t="s">
        <v>251</v>
      </c>
      <c r="F503" s="21" t="s">
        <v>352</v>
      </c>
      <c r="G503" s="21">
        <v>7.5</v>
      </c>
      <c r="H503" s="21">
        <v>8</v>
      </c>
      <c r="I503" s="21">
        <v>13</v>
      </c>
      <c r="J503" s="21">
        <v>5</v>
      </c>
      <c r="K503" s="21">
        <v>5</v>
      </c>
      <c r="L503" s="24"/>
      <c r="M503" s="24">
        <v>5</v>
      </c>
      <c r="N503" s="24">
        <v>5</v>
      </c>
      <c r="O503" s="24">
        <f>VLOOKUP($A503,'År 2024'!$A$2:$G$561,7,FALSE)</f>
        <v>5</v>
      </c>
    </row>
    <row r="504" spans="1:15" s="20" customFormat="1" x14ac:dyDescent="0.2">
      <c r="A504" s="29" t="str">
        <f t="shared" si="7"/>
        <v>7021J01FF01</v>
      </c>
      <c r="B504" s="22" t="s">
        <v>296</v>
      </c>
      <c r="C504" s="22" t="s">
        <v>335</v>
      </c>
      <c r="D504" s="22" t="s">
        <v>6</v>
      </c>
      <c r="E504" s="22" t="s">
        <v>251</v>
      </c>
      <c r="F504" s="18"/>
      <c r="G504" s="21"/>
      <c r="H504" s="21"/>
      <c r="I504" s="21"/>
      <c r="J504" s="21"/>
      <c r="K504" s="21"/>
      <c r="L504" s="21"/>
      <c r="M504" s="24">
        <v>5</v>
      </c>
      <c r="N504" s="24">
        <v>5</v>
      </c>
      <c r="O504" s="24"/>
    </row>
    <row r="505" spans="1:15" s="20" customFormat="1" x14ac:dyDescent="0.2">
      <c r="A505" s="29" t="str">
        <f t="shared" si="7"/>
        <v>1006J01AA12</v>
      </c>
      <c r="B505" s="22" t="s">
        <v>188</v>
      </c>
      <c r="C505" s="22" t="s">
        <v>189</v>
      </c>
      <c r="D505" s="22" t="s">
        <v>149</v>
      </c>
      <c r="E505" s="22" t="s">
        <v>262</v>
      </c>
      <c r="F505" s="24" t="s">
        <v>352</v>
      </c>
      <c r="G505" s="19" t="s">
        <v>352</v>
      </c>
      <c r="H505" s="19" t="s">
        <v>352</v>
      </c>
      <c r="I505" s="24" t="s">
        <v>352</v>
      </c>
      <c r="J505" s="24">
        <v>10</v>
      </c>
      <c r="K505" s="24">
        <v>10</v>
      </c>
      <c r="L505" s="24">
        <v>5</v>
      </c>
      <c r="M505" s="24">
        <v>5</v>
      </c>
      <c r="N505" s="24">
        <v>5</v>
      </c>
      <c r="O505" s="24">
        <f>VLOOKUP($A505,'År 2024'!$A$2:$G$561,7,FALSE)</f>
        <v>5</v>
      </c>
    </row>
    <row r="506" spans="1:15" s="20" customFormat="1" x14ac:dyDescent="0.2">
      <c r="A506" s="29" t="str">
        <f t="shared" si="7"/>
        <v>1017J01AA12</v>
      </c>
      <c r="B506" s="22" t="s">
        <v>99</v>
      </c>
      <c r="C506" s="22" t="s">
        <v>193</v>
      </c>
      <c r="D506" s="22" t="s">
        <v>149</v>
      </c>
      <c r="E506" s="22" t="s">
        <v>262</v>
      </c>
      <c r="F506" s="24">
        <v>5</v>
      </c>
      <c r="G506" s="19">
        <v>10</v>
      </c>
      <c r="H506" s="19">
        <v>15</v>
      </c>
      <c r="I506" s="24">
        <v>5</v>
      </c>
      <c r="J506" s="24" t="s">
        <v>352</v>
      </c>
      <c r="K506" s="24">
        <v>10</v>
      </c>
      <c r="L506" s="24">
        <v>15</v>
      </c>
      <c r="M506" s="24">
        <v>5</v>
      </c>
      <c r="N506" s="24">
        <v>10</v>
      </c>
      <c r="O506" s="24">
        <f>VLOOKUP($A506,'År 2024'!$A$2:$G$561,7,FALSE)</f>
        <v>10</v>
      </c>
    </row>
    <row r="507" spans="1:15" s="20" customFormat="1" x14ac:dyDescent="0.2">
      <c r="A507" s="29" t="str">
        <f t="shared" si="7"/>
        <v>3020J01CF05</v>
      </c>
      <c r="B507" s="22" t="s">
        <v>280</v>
      </c>
      <c r="C507" s="22" t="s">
        <v>321</v>
      </c>
      <c r="D507" s="22" t="s">
        <v>12</v>
      </c>
      <c r="E507" s="22" t="s">
        <v>233</v>
      </c>
      <c r="F507" s="24">
        <v>112.5</v>
      </c>
      <c r="G507" s="19" t="s">
        <v>352</v>
      </c>
      <c r="H507" s="19" t="s">
        <v>352</v>
      </c>
      <c r="I507" s="24" t="s">
        <v>352</v>
      </c>
      <c r="J507" s="24">
        <v>37.5</v>
      </c>
      <c r="K507" s="24" t="s">
        <v>352</v>
      </c>
      <c r="L507" s="24">
        <v>1.88</v>
      </c>
      <c r="M507" s="24">
        <v>3.76</v>
      </c>
      <c r="N507" s="24"/>
      <c r="O507" s="24"/>
    </row>
    <row r="508" spans="1:15" s="20" customFormat="1" x14ac:dyDescent="0.2">
      <c r="A508" s="29" t="str">
        <f t="shared" si="7"/>
        <v>2051J01XA01</v>
      </c>
      <c r="B508" s="22" t="s">
        <v>161</v>
      </c>
      <c r="C508" s="22" t="s">
        <v>209</v>
      </c>
      <c r="D508" s="22" t="s">
        <v>89</v>
      </c>
      <c r="E508" s="22" t="s">
        <v>256</v>
      </c>
      <c r="F508" s="24">
        <v>0.5</v>
      </c>
      <c r="G508" s="19" t="s">
        <v>352</v>
      </c>
      <c r="H508" s="19">
        <v>0.5</v>
      </c>
      <c r="I508" s="24">
        <v>0.75</v>
      </c>
      <c r="J508" s="24">
        <v>1</v>
      </c>
      <c r="K508" s="24">
        <v>2.25</v>
      </c>
      <c r="L508" s="24">
        <v>4</v>
      </c>
      <c r="M508" s="24">
        <v>3.75</v>
      </c>
      <c r="N508" s="24">
        <v>2.5</v>
      </c>
      <c r="O508" s="24">
        <f>VLOOKUP($A508,'År 2024'!$A$2:$G$561,7,FALSE)</f>
        <v>1.25</v>
      </c>
    </row>
    <row r="509" spans="1:15" s="20" customFormat="1" x14ac:dyDescent="0.2">
      <c r="A509" s="29" t="str">
        <f t="shared" si="7"/>
        <v>2053J01CA01</v>
      </c>
      <c r="B509" s="22" t="s">
        <v>142</v>
      </c>
      <c r="C509" s="22" t="s">
        <v>210</v>
      </c>
      <c r="D509" s="22" t="s">
        <v>58</v>
      </c>
      <c r="E509" s="22" t="s">
        <v>227</v>
      </c>
      <c r="F509" s="24">
        <v>5.01</v>
      </c>
      <c r="G509" s="19" t="s">
        <v>352</v>
      </c>
      <c r="H509" s="19">
        <v>3.34</v>
      </c>
      <c r="I509" s="24">
        <v>1.67</v>
      </c>
      <c r="J509" s="24" t="s">
        <v>352</v>
      </c>
      <c r="K509" s="24">
        <v>3.34</v>
      </c>
      <c r="L509" s="24"/>
      <c r="M509" s="24">
        <v>3.34</v>
      </c>
      <c r="N509" s="24"/>
      <c r="O509" s="24"/>
    </row>
    <row r="510" spans="1:15" s="20" customFormat="1" x14ac:dyDescent="0.2">
      <c r="A510" s="29" t="str">
        <f t="shared" si="7"/>
        <v>2052J01GB03</v>
      </c>
      <c r="B510" s="22" t="s">
        <v>355</v>
      </c>
      <c r="C510" s="22" t="s">
        <v>356</v>
      </c>
      <c r="D510" s="22" t="s">
        <v>77</v>
      </c>
      <c r="E510" s="22" t="s">
        <v>252</v>
      </c>
      <c r="F510" s="24" t="s">
        <v>352</v>
      </c>
      <c r="G510" s="19" t="s">
        <v>352</v>
      </c>
      <c r="H510" s="19" t="s">
        <v>352</v>
      </c>
      <c r="I510" s="24" t="s">
        <v>352</v>
      </c>
      <c r="J510" s="24" t="s">
        <v>352</v>
      </c>
      <c r="K510" s="24">
        <v>1.67</v>
      </c>
      <c r="L510" s="24">
        <v>8.35</v>
      </c>
      <c r="M510" s="24">
        <v>3.34</v>
      </c>
      <c r="N510" s="24"/>
      <c r="O510" s="24"/>
    </row>
    <row r="511" spans="1:15" s="20" customFormat="1" x14ac:dyDescent="0.2">
      <c r="A511" s="29" t="str">
        <f t="shared" si="7"/>
        <v>2061J01GB03</v>
      </c>
      <c r="B511" s="22" t="s">
        <v>171</v>
      </c>
      <c r="C511" s="22" t="s">
        <v>213</v>
      </c>
      <c r="D511" s="22" t="s">
        <v>77</v>
      </c>
      <c r="E511" s="22" t="s">
        <v>252</v>
      </c>
      <c r="F511" s="24">
        <v>18.37</v>
      </c>
      <c r="G511" s="19">
        <v>21.71</v>
      </c>
      <c r="H511" s="19">
        <v>10.02</v>
      </c>
      <c r="I511" s="24">
        <v>10.02</v>
      </c>
      <c r="J511" s="24">
        <v>13.36</v>
      </c>
      <c r="K511" s="24">
        <v>5.01</v>
      </c>
      <c r="L511" s="24"/>
      <c r="M511" s="24">
        <v>3.34</v>
      </c>
      <c r="N511" s="24">
        <v>16.7</v>
      </c>
      <c r="O511" s="24">
        <f>VLOOKUP($A511,'År 2024'!$A$2:$G$561,7,FALSE)</f>
        <v>3.34</v>
      </c>
    </row>
    <row r="512" spans="1:15" s="20" customFormat="1" x14ac:dyDescent="0.2">
      <c r="A512" s="29" t="str">
        <f t="shared" si="7"/>
        <v>2051J01GB03</v>
      </c>
      <c r="B512" s="22" t="s">
        <v>161</v>
      </c>
      <c r="C512" s="22" t="s">
        <v>209</v>
      </c>
      <c r="D512" s="22" t="s">
        <v>77</v>
      </c>
      <c r="E512" s="22" t="s">
        <v>252</v>
      </c>
      <c r="F512" s="18"/>
      <c r="G512" s="21"/>
      <c r="H512" s="21"/>
      <c r="I512" s="21"/>
      <c r="J512" s="21"/>
      <c r="K512" s="21"/>
      <c r="L512" s="21">
        <v>1.67</v>
      </c>
      <c r="M512" s="24">
        <v>3.34</v>
      </c>
      <c r="N512" s="24">
        <v>1.67</v>
      </c>
      <c r="O512" s="24">
        <f>VLOOKUP($A512,'År 2024'!$A$2:$G$561,7,FALSE)</f>
        <v>3.34</v>
      </c>
    </row>
    <row r="513" spans="1:15" s="20" customFormat="1" x14ac:dyDescent="0.2">
      <c r="A513" s="29" t="str">
        <f t="shared" si="7"/>
        <v>1011J01CA01</v>
      </c>
      <c r="B513" s="22" t="s">
        <v>111</v>
      </c>
      <c r="C513" s="22" t="s">
        <v>190</v>
      </c>
      <c r="D513" s="22" t="s">
        <v>58</v>
      </c>
      <c r="E513" s="22" t="s">
        <v>227</v>
      </c>
      <c r="F513" s="24">
        <v>8.33</v>
      </c>
      <c r="G513" s="19">
        <v>3.33</v>
      </c>
      <c r="H513" s="19">
        <v>1.67</v>
      </c>
      <c r="I513" s="24" t="s">
        <v>352</v>
      </c>
      <c r="J513" s="24" t="s">
        <v>352</v>
      </c>
      <c r="K513" s="24">
        <v>3.33</v>
      </c>
      <c r="L513" s="24">
        <v>3.33</v>
      </c>
      <c r="M513" s="24">
        <v>3.33</v>
      </c>
      <c r="N513" s="24"/>
      <c r="O513" s="24"/>
    </row>
    <row r="514" spans="1:15" s="20" customFormat="1" x14ac:dyDescent="0.2">
      <c r="A514" s="29" t="str">
        <f t="shared" si="7"/>
        <v>2037J01CA01</v>
      </c>
      <c r="B514" s="22" t="s">
        <v>136</v>
      </c>
      <c r="C514" s="22" t="s">
        <v>200</v>
      </c>
      <c r="D514" s="22" t="s">
        <v>58</v>
      </c>
      <c r="E514" s="22" t="s">
        <v>227</v>
      </c>
      <c r="F514" s="24">
        <v>6.66</v>
      </c>
      <c r="G514" s="19">
        <v>3.33</v>
      </c>
      <c r="H514" s="19">
        <v>3.33</v>
      </c>
      <c r="I514" s="24">
        <v>3.33</v>
      </c>
      <c r="J514" s="24">
        <v>9.99</v>
      </c>
      <c r="K514" s="24">
        <v>3.33</v>
      </c>
      <c r="L514" s="24">
        <v>9.99</v>
      </c>
      <c r="M514" s="24">
        <v>3.33</v>
      </c>
      <c r="N514" s="24">
        <v>6.66</v>
      </c>
      <c r="O514" s="24"/>
    </row>
    <row r="515" spans="1:15" s="20" customFormat="1" x14ac:dyDescent="0.2">
      <c r="A515" s="29" t="str">
        <f t="shared" si="7"/>
        <v>1011J01DD52</v>
      </c>
      <c r="B515" s="22" t="s">
        <v>111</v>
      </c>
      <c r="C515" s="22" t="s">
        <v>190</v>
      </c>
      <c r="D515" s="22" t="s">
        <v>366</v>
      </c>
      <c r="E515" s="22" t="s">
        <v>367</v>
      </c>
      <c r="F515" s="18"/>
      <c r="G515" s="21"/>
      <c r="H515" s="21"/>
      <c r="I515" s="21"/>
      <c r="J515" s="21"/>
      <c r="K515" s="21"/>
      <c r="L515" s="21">
        <v>9.99</v>
      </c>
      <c r="M515" s="24">
        <v>3.33</v>
      </c>
      <c r="N515" s="24"/>
      <c r="O515" s="24"/>
    </row>
    <row r="516" spans="1:15" s="20" customFormat="1" x14ac:dyDescent="0.2">
      <c r="A516" s="29" t="str">
        <f t="shared" ref="A516:A579" si="8">B516&amp;D516</f>
        <v>2072J01FA01</v>
      </c>
      <c r="B516" s="22" t="s">
        <v>117</v>
      </c>
      <c r="C516" s="22" t="s">
        <v>215</v>
      </c>
      <c r="D516" s="22" t="s">
        <v>10</v>
      </c>
      <c r="E516" s="22" t="s">
        <v>248</v>
      </c>
      <c r="F516" s="24">
        <v>32</v>
      </c>
      <c r="G516" s="19">
        <v>35</v>
      </c>
      <c r="H516" s="19">
        <v>14</v>
      </c>
      <c r="I516" s="24">
        <v>16</v>
      </c>
      <c r="J516" s="24">
        <v>21</v>
      </c>
      <c r="K516" s="24">
        <v>14</v>
      </c>
      <c r="L516" s="24">
        <v>9</v>
      </c>
      <c r="M516" s="24">
        <v>3</v>
      </c>
      <c r="N516" s="24">
        <v>36</v>
      </c>
      <c r="O516" s="24">
        <f>VLOOKUP($A516,'År 2024'!$A$2:$G$561,7,FALSE)</f>
        <v>20</v>
      </c>
    </row>
    <row r="517" spans="1:15" s="20" customFormat="1" x14ac:dyDescent="0.2">
      <c r="A517" s="29" t="str">
        <f t="shared" si="8"/>
        <v>1007J01CE01</v>
      </c>
      <c r="B517" s="22" t="s">
        <v>217</v>
      </c>
      <c r="C517" s="22" t="s">
        <v>354</v>
      </c>
      <c r="D517" s="22" t="s">
        <v>76</v>
      </c>
      <c r="E517" s="22" t="s">
        <v>230</v>
      </c>
      <c r="F517" s="24" t="s">
        <v>352</v>
      </c>
      <c r="G517" s="19">
        <v>3.33</v>
      </c>
      <c r="H517" s="19" t="s">
        <v>352</v>
      </c>
      <c r="I517" s="24">
        <v>2.78</v>
      </c>
      <c r="J517" s="24" t="s">
        <v>352</v>
      </c>
      <c r="K517" s="24">
        <v>2.78</v>
      </c>
      <c r="L517" s="24"/>
      <c r="M517" s="24">
        <v>2.78</v>
      </c>
      <c r="N517" s="24">
        <v>2.78</v>
      </c>
      <c r="O517" s="24"/>
    </row>
    <row r="518" spans="1:15" s="20" customFormat="1" x14ac:dyDescent="0.2">
      <c r="A518" s="29" t="str">
        <f t="shared" si="8"/>
        <v>1024J01DH51</v>
      </c>
      <c r="B518" s="22" t="s">
        <v>101</v>
      </c>
      <c r="C518" s="22" t="s">
        <v>198</v>
      </c>
      <c r="D518" s="22" t="s">
        <v>134</v>
      </c>
      <c r="E518" s="22" t="s">
        <v>245</v>
      </c>
      <c r="F518" s="24" t="s">
        <v>352</v>
      </c>
      <c r="G518" s="19">
        <v>2.5</v>
      </c>
      <c r="H518" s="19">
        <v>20</v>
      </c>
      <c r="I518" s="24">
        <v>20</v>
      </c>
      <c r="J518" s="24">
        <v>2.5</v>
      </c>
      <c r="K518" s="24" t="s">
        <v>352</v>
      </c>
      <c r="L518" s="24">
        <v>10</v>
      </c>
      <c r="M518" s="24">
        <v>2.5</v>
      </c>
      <c r="N518" s="24">
        <v>5</v>
      </c>
      <c r="O518" s="24"/>
    </row>
    <row r="519" spans="1:15" s="20" customFormat="1" x14ac:dyDescent="0.2">
      <c r="A519" s="29" t="str">
        <f t="shared" si="8"/>
        <v>2061J01DH51</v>
      </c>
      <c r="B519" s="22" t="s">
        <v>171</v>
      </c>
      <c r="C519" s="22" t="s">
        <v>213</v>
      </c>
      <c r="D519" s="22" t="s">
        <v>134</v>
      </c>
      <c r="E519" s="22" t="s">
        <v>245</v>
      </c>
      <c r="F519" s="24">
        <v>7.5</v>
      </c>
      <c r="G519" s="19" t="s">
        <v>352</v>
      </c>
      <c r="H519" s="19" t="s">
        <v>352</v>
      </c>
      <c r="I519" s="24" t="s">
        <v>352</v>
      </c>
      <c r="J519" s="24" t="s">
        <v>352</v>
      </c>
      <c r="K519" s="24" t="s">
        <v>352</v>
      </c>
      <c r="L519" s="24"/>
      <c r="M519" s="24">
        <v>2.5</v>
      </c>
      <c r="N519" s="24"/>
      <c r="O519" s="24"/>
    </row>
    <row r="520" spans="1:15" s="20" customFormat="1" x14ac:dyDescent="0.2">
      <c r="A520" s="29" t="str">
        <f t="shared" si="8"/>
        <v>1023J01XE01</v>
      </c>
      <c r="B520" s="22" t="s">
        <v>132</v>
      </c>
      <c r="C520" s="22" t="s">
        <v>203</v>
      </c>
      <c r="D520" s="22" t="s">
        <v>20</v>
      </c>
      <c r="E520" s="22" t="s">
        <v>259</v>
      </c>
      <c r="F520" s="24" t="s">
        <v>352</v>
      </c>
      <c r="G520" s="19" t="s">
        <v>352</v>
      </c>
      <c r="H520" s="19" t="s">
        <v>352</v>
      </c>
      <c r="I520" s="24" t="s">
        <v>352</v>
      </c>
      <c r="J520" s="24">
        <v>5</v>
      </c>
      <c r="K520" s="24">
        <v>2.5</v>
      </c>
      <c r="L520" s="24"/>
      <c r="M520" s="24">
        <v>2.5</v>
      </c>
      <c r="N520" s="24">
        <v>2.5</v>
      </c>
      <c r="O520" s="24"/>
    </row>
    <row r="521" spans="1:15" s="20" customFormat="1" x14ac:dyDescent="0.2">
      <c r="A521" s="29" t="str">
        <f t="shared" si="8"/>
        <v>2053J01XE01</v>
      </c>
      <c r="B521" s="22" t="s">
        <v>142</v>
      </c>
      <c r="C521" s="22" t="s">
        <v>210</v>
      </c>
      <c r="D521" s="22" t="s">
        <v>20</v>
      </c>
      <c r="E521" s="22" t="s">
        <v>259</v>
      </c>
      <c r="F521" s="24">
        <v>1.25</v>
      </c>
      <c r="G521" s="19" t="s">
        <v>352</v>
      </c>
      <c r="H521" s="19">
        <v>1.25</v>
      </c>
      <c r="I521" s="24">
        <v>1.25</v>
      </c>
      <c r="J521" s="24">
        <v>2.5</v>
      </c>
      <c r="K521" s="24">
        <v>1.25</v>
      </c>
      <c r="L521" s="24">
        <v>2.5</v>
      </c>
      <c r="M521" s="24">
        <v>2.5</v>
      </c>
      <c r="N521" s="24">
        <v>2.5</v>
      </c>
      <c r="O521" s="24"/>
    </row>
    <row r="522" spans="1:15" s="20" customFormat="1" x14ac:dyDescent="0.2">
      <c r="A522" s="29" t="str">
        <f t="shared" si="8"/>
        <v>2053J01EE01</v>
      </c>
      <c r="B522" s="22" t="s">
        <v>142</v>
      </c>
      <c r="C522" s="22" t="s">
        <v>210</v>
      </c>
      <c r="D522" s="22" t="s">
        <v>26</v>
      </c>
      <c r="E522" s="22" t="s">
        <v>247</v>
      </c>
      <c r="F522" s="24">
        <v>5</v>
      </c>
      <c r="G522" s="19">
        <v>5</v>
      </c>
      <c r="H522" s="19">
        <v>5</v>
      </c>
      <c r="I522" s="24">
        <v>5</v>
      </c>
      <c r="J522" s="24">
        <v>2.5</v>
      </c>
      <c r="K522" s="24">
        <v>7.5</v>
      </c>
      <c r="L522" s="24">
        <v>7.5</v>
      </c>
      <c r="M522" s="24">
        <v>2.5</v>
      </c>
      <c r="N522" s="24">
        <v>7.5</v>
      </c>
      <c r="O522" s="24"/>
    </row>
    <row r="523" spans="1:15" s="20" customFormat="1" x14ac:dyDescent="0.2">
      <c r="A523" s="29" t="str">
        <f t="shared" si="8"/>
        <v>1023J01EA01</v>
      </c>
      <c r="B523" s="22" t="s">
        <v>132</v>
      </c>
      <c r="C523" s="22" t="s">
        <v>203</v>
      </c>
      <c r="D523" s="22" t="s">
        <v>28</v>
      </c>
      <c r="E523" s="22" t="s">
        <v>246</v>
      </c>
      <c r="F523" s="24">
        <v>2.5</v>
      </c>
      <c r="G523" s="19">
        <v>2.5</v>
      </c>
      <c r="H523" s="19">
        <v>5</v>
      </c>
      <c r="I523" s="24" t="s">
        <v>352</v>
      </c>
      <c r="J523" s="24">
        <v>10</v>
      </c>
      <c r="K523" s="24">
        <v>7.5</v>
      </c>
      <c r="L523" s="24">
        <v>5</v>
      </c>
      <c r="M523" s="24">
        <v>2.5</v>
      </c>
      <c r="N523" s="24">
        <v>5</v>
      </c>
      <c r="O523" s="24">
        <f>VLOOKUP($A523,'År 2024'!$A$2:$G$561,7,FALSE)</f>
        <v>10</v>
      </c>
    </row>
    <row r="524" spans="1:15" s="20" customFormat="1" x14ac:dyDescent="0.2">
      <c r="A524" s="29" t="str">
        <f t="shared" si="8"/>
        <v>1017J01DH03</v>
      </c>
      <c r="B524" s="22" t="s">
        <v>99</v>
      </c>
      <c r="C524" s="22" t="s">
        <v>193</v>
      </c>
      <c r="D524" s="22" t="s">
        <v>147</v>
      </c>
      <c r="E524" s="22" t="s">
        <v>244</v>
      </c>
      <c r="F524" s="24">
        <v>38</v>
      </c>
      <c r="G524" s="19">
        <v>10</v>
      </c>
      <c r="H524" s="19">
        <v>45</v>
      </c>
      <c r="I524" s="24">
        <v>6</v>
      </c>
      <c r="J524" s="24">
        <v>62</v>
      </c>
      <c r="K524" s="24">
        <v>11</v>
      </c>
      <c r="L524" s="24">
        <v>18</v>
      </c>
      <c r="M524" s="24">
        <v>2</v>
      </c>
      <c r="N524" s="24">
        <v>32</v>
      </c>
      <c r="O524" s="24">
        <f>VLOOKUP($A524,'År 2024'!$A$2:$G$561,7,FALSE)</f>
        <v>80</v>
      </c>
    </row>
    <row r="525" spans="1:15" s="20" customFormat="1" x14ac:dyDescent="0.2">
      <c r="A525" s="29" t="str">
        <f t="shared" si="8"/>
        <v>1021J01CA01</v>
      </c>
      <c r="B525" s="22" t="s">
        <v>144</v>
      </c>
      <c r="C525" s="22" t="s">
        <v>197</v>
      </c>
      <c r="D525" s="22" t="s">
        <v>58</v>
      </c>
      <c r="E525" s="22" t="s">
        <v>227</v>
      </c>
      <c r="F525" s="24" t="s">
        <v>352</v>
      </c>
      <c r="G525" s="19" t="s">
        <v>352</v>
      </c>
      <c r="H525" s="19">
        <v>1.67</v>
      </c>
      <c r="I525" s="24" t="s">
        <v>352</v>
      </c>
      <c r="J525" s="24">
        <v>1.67</v>
      </c>
      <c r="K525" s="24" t="s">
        <v>352</v>
      </c>
      <c r="L525" s="24"/>
      <c r="M525" s="24">
        <v>1.67</v>
      </c>
      <c r="N525" s="24"/>
      <c r="O525" s="24"/>
    </row>
    <row r="526" spans="1:15" s="20" customFormat="1" x14ac:dyDescent="0.2">
      <c r="A526" s="29" t="str">
        <f t="shared" si="8"/>
        <v>2061J01DH02</v>
      </c>
      <c r="B526" s="22" t="s">
        <v>171</v>
      </c>
      <c r="C526" s="22" t="s">
        <v>213</v>
      </c>
      <c r="D526" s="22" t="s">
        <v>70</v>
      </c>
      <c r="E526" s="22" t="s">
        <v>243</v>
      </c>
      <c r="F526" s="24">
        <v>64.94</v>
      </c>
      <c r="G526" s="19">
        <v>49.999999999999993</v>
      </c>
      <c r="H526" s="19">
        <v>9.99</v>
      </c>
      <c r="I526" s="24">
        <v>19.98</v>
      </c>
      <c r="J526" s="24">
        <v>10</v>
      </c>
      <c r="K526" s="24">
        <v>9.99</v>
      </c>
      <c r="L526" s="24">
        <v>11.69</v>
      </c>
      <c r="M526" s="24">
        <v>1.67</v>
      </c>
      <c r="N526" s="24">
        <v>13.36</v>
      </c>
      <c r="O526" s="24">
        <f>VLOOKUP($A526,'År 2024'!$A$2:$G$561,7,FALSE)</f>
        <v>1.67</v>
      </c>
    </row>
    <row r="527" spans="1:15" s="20" customFormat="1" x14ac:dyDescent="0.2">
      <c r="A527" s="29" t="str">
        <f t="shared" si="8"/>
        <v>1021J01DC02</v>
      </c>
      <c r="B527" s="22" t="s">
        <v>144</v>
      </c>
      <c r="C527" s="22" t="s">
        <v>197</v>
      </c>
      <c r="D527" s="22" t="s">
        <v>48</v>
      </c>
      <c r="E527" s="22" t="s">
        <v>237</v>
      </c>
      <c r="F527" s="24">
        <v>0.42</v>
      </c>
      <c r="G527" s="19">
        <v>0.42</v>
      </c>
      <c r="H527" s="19">
        <v>0.42</v>
      </c>
      <c r="I527" s="24">
        <v>4.2</v>
      </c>
      <c r="J527" s="24">
        <v>0.42</v>
      </c>
      <c r="K527" s="24" t="s">
        <v>352</v>
      </c>
      <c r="L527" s="24">
        <v>0.84</v>
      </c>
      <c r="M527" s="24">
        <v>1.66</v>
      </c>
      <c r="N527" s="24"/>
      <c r="O527" s="24"/>
    </row>
    <row r="528" spans="1:15" s="20" customFormat="1" x14ac:dyDescent="0.2">
      <c r="A528" s="29" t="str">
        <f t="shared" si="8"/>
        <v>1017J01DF01</v>
      </c>
      <c r="B528" s="22" t="s">
        <v>99</v>
      </c>
      <c r="C528" s="22" t="s">
        <v>193</v>
      </c>
      <c r="D528" s="22" t="s">
        <v>151</v>
      </c>
      <c r="E528" s="22" t="s">
        <v>242</v>
      </c>
      <c r="F528" s="24">
        <v>11</v>
      </c>
      <c r="G528" s="19">
        <v>2</v>
      </c>
      <c r="H528" s="19" t="s">
        <v>352</v>
      </c>
      <c r="I528" s="24">
        <v>2.25</v>
      </c>
      <c r="J528" s="24">
        <v>1.75</v>
      </c>
      <c r="K528" s="24">
        <v>1.5</v>
      </c>
      <c r="L528" s="24">
        <v>1</v>
      </c>
      <c r="M528" s="24">
        <v>1.5</v>
      </c>
      <c r="N528" s="24">
        <v>2.5</v>
      </c>
      <c r="O528" s="24">
        <f>VLOOKUP($A528,'År 2024'!$A$2:$G$561,7,FALSE)</f>
        <v>2.5</v>
      </c>
    </row>
    <row r="529" spans="1:15" s="20" customFormat="1" x14ac:dyDescent="0.2">
      <c r="A529" s="29" t="str">
        <f t="shared" si="8"/>
        <v>2050J01XA04</v>
      </c>
      <c r="B529" s="22" t="s">
        <v>119</v>
      </c>
      <c r="C529" s="22" t="s">
        <v>208</v>
      </c>
      <c r="D529" s="22" t="s">
        <v>268</v>
      </c>
      <c r="E529" s="22" t="s">
        <v>269</v>
      </c>
      <c r="F529" s="18"/>
      <c r="G529" s="21"/>
      <c r="H529" s="21"/>
      <c r="I529" s="21"/>
      <c r="J529" s="21"/>
      <c r="K529" s="21"/>
      <c r="L529" s="21">
        <v>1.32</v>
      </c>
      <c r="M529" s="24">
        <v>1.32</v>
      </c>
      <c r="N529" s="24">
        <v>8.58</v>
      </c>
      <c r="O529" s="24">
        <f>VLOOKUP($A529,'År 2024'!$A$2:$G$561,7,FALSE)</f>
        <v>5.61</v>
      </c>
    </row>
    <row r="530" spans="1:15" s="20" customFormat="1" x14ac:dyDescent="0.2">
      <c r="A530" s="29" t="str">
        <f t="shared" si="8"/>
        <v>1006J01DF01</v>
      </c>
      <c r="B530" s="22" t="s">
        <v>188</v>
      </c>
      <c r="C530" s="22" t="s">
        <v>189</v>
      </c>
      <c r="D530" s="22" t="s">
        <v>151</v>
      </c>
      <c r="E530" s="22" t="s">
        <v>242</v>
      </c>
      <c r="F530" s="24">
        <v>4.75</v>
      </c>
      <c r="G530" s="19">
        <v>25.25</v>
      </c>
      <c r="H530" s="19" t="s">
        <v>352</v>
      </c>
      <c r="I530" s="24">
        <v>9</v>
      </c>
      <c r="J530" s="24">
        <v>26.5</v>
      </c>
      <c r="K530" s="24">
        <v>5.5</v>
      </c>
      <c r="L530" s="24">
        <v>4.75</v>
      </c>
      <c r="M530" s="24">
        <v>1.25</v>
      </c>
      <c r="N530" s="24">
        <v>2</v>
      </c>
      <c r="O530" s="24">
        <f>VLOOKUP($A530,'År 2024'!$A$2:$G$561,7,FALSE)</f>
        <v>5.25</v>
      </c>
    </row>
    <row r="531" spans="1:15" s="20" customFormat="1" x14ac:dyDescent="0.2">
      <c r="A531" s="29" t="str">
        <f t="shared" si="8"/>
        <v>2072J01XE01</v>
      </c>
      <c r="B531" s="22" t="s">
        <v>117</v>
      </c>
      <c r="C531" s="22" t="s">
        <v>215</v>
      </c>
      <c r="D531" s="22" t="s">
        <v>20</v>
      </c>
      <c r="E531" s="22" t="s">
        <v>259</v>
      </c>
      <c r="F531" s="24">
        <v>27.5</v>
      </c>
      <c r="G531" s="19">
        <v>26.25</v>
      </c>
      <c r="H531" s="19">
        <v>26.25</v>
      </c>
      <c r="I531" s="24">
        <v>26.25</v>
      </c>
      <c r="J531" s="24">
        <v>53.75</v>
      </c>
      <c r="K531" s="24">
        <v>27.5</v>
      </c>
      <c r="L531" s="24"/>
      <c r="M531" s="24">
        <v>1.25</v>
      </c>
      <c r="N531" s="24">
        <v>26.25</v>
      </c>
      <c r="O531" s="24">
        <f>VLOOKUP($A531,'År 2024'!$A$2:$G$561,7,FALSE)</f>
        <v>51.25</v>
      </c>
    </row>
    <row r="532" spans="1:15" s="20" customFormat="1" x14ac:dyDescent="0.2">
      <c r="A532" s="29" t="str">
        <f t="shared" si="8"/>
        <v>1017J01XB01</v>
      </c>
      <c r="B532" s="22" t="s">
        <v>99</v>
      </c>
      <c r="C532" s="22" t="s">
        <v>193</v>
      </c>
      <c r="D532" s="22" t="s">
        <v>91</v>
      </c>
      <c r="E532" s="22" t="s">
        <v>270</v>
      </c>
      <c r="F532" s="24">
        <v>7.7700000000000014</v>
      </c>
      <c r="G532" s="19">
        <v>5.5500000000000007</v>
      </c>
      <c r="H532" s="19">
        <v>3.33</v>
      </c>
      <c r="I532" s="24">
        <v>2.2200000000000002</v>
      </c>
      <c r="J532" s="24">
        <v>7.77</v>
      </c>
      <c r="K532" s="24">
        <v>4.4400000000000004</v>
      </c>
      <c r="L532" s="24">
        <v>5.5500000000000007</v>
      </c>
      <c r="M532" s="24">
        <v>1.1100000000000001</v>
      </c>
      <c r="N532" s="24">
        <v>5.5500000000000007</v>
      </c>
      <c r="O532" s="24"/>
    </row>
    <row r="533" spans="1:15" s="20" customFormat="1" x14ac:dyDescent="0.2">
      <c r="A533" s="29" t="str">
        <f t="shared" si="8"/>
        <v>2045J01XA04</v>
      </c>
      <c r="B533" s="22" t="s">
        <v>113</v>
      </c>
      <c r="C533" s="22" t="s">
        <v>204</v>
      </c>
      <c r="D533" s="22" t="s">
        <v>268</v>
      </c>
      <c r="E533" s="22" t="s">
        <v>269</v>
      </c>
      <c r="F533" s="18"/>
      <c r="G533" s="21"/>
      <c r="H533" s="21"/>
      <c r="I533" s="21"/>
      <c r="J533" s="21"/>
      <c r="K533" s="21"/>
      <c r="L533" s="21">
        <v>0.99</v>
      </c>
      <c r="M533" s="24">
        <v>0.99</v>
      </c>
      <c r="N533" s="24">
        <v>2.31</v>
      </c>
      <c r="O533" s="24"/>
    </row>
    <row r="534" spans="1:15" s="20" customFormat="1" x14ac:dyDescent="0.2">
      <c r="A534" s="29" t="str">
        <f t="shared" si="8"/>
        <v>2066J01XA04</v>
      </c>
      <c r="B534" s="22" t="s">
        <v>103</v>
      </c>
      <c r="C534" s="22" t="s">
        <v>214</v>
      </c>
      <c r="D534" s="22" t="s">
        <v>268</v>
      </c>
      <c r="E534" s="22" t="s">
        <v>269</v>
      </c>
      <c r="F534" s="18"/>
      <c r="G534" s="21"/>
      <c r="H534" s="21"/>
      <c r="I534" s="21"/>
      <c r="J534" s="21"/>
      <c r="K534" s="21"/>
      <c r="L534" s="21"/>
      <c r="M534" s="24">
        <v>0.66</v>
      </c>
      <c r="N534" s="24"/>
      <c r="O534" s="24"/>
    </row>
    <row r="535" spans="1:15" s="20" customFormat="1" x14ac:dyDescent="0.2">
      <c r="A535" s="29" t="str">
        <f t="shared" si="8"/>
        <v>1007J01DF01</v>
      </c>
      <c r="B535" s="22" t="s">
        <v>217</v>
      </c>
      <c r="C535" s="22" t="s">
        <v>354</v>
      </c>
      <c r="D535" s="22" t="s">
        <v>151</v>
      </c>
      <c r="E535" s="22" t="s">
        <v>242</v>
      </c>
      <c r="F535" s="24">
        <v>0.5</v>
      </c>
      <c r="G535" s="19" t="s">
        <v>352</v>
      </c>
      <c r="H535" s="19">
        <v>0.5</v>
      </c>
      <c r="I535" s="24">
        <v>0.75</v>
      </c>
      <c r="J535" s="24">
        <v>0.5</v>
      </c>
      <c r="K535" s="24" t="s">
        <v>352</v>
      </c>
      <c r="L535" s="24">
        <v>0.5</v>
      </c>
      <c r="M535" s="24">
        <v>0.25</v>
      </c>
      <c r="N535" s="24">
        <v>0.25</v>
      </c>
      <c r="O535" s="24">
        <f>VLOOKUP($A535,'År 2024'!$A$2:$G$561,7,FALSE)</f>
        <v>0.25</v>
      </c>
    </row>
    <row r="536" spans="1:15" s="20" customFormat="1" x14ac:dyDescent="0.2">
      <c r="A536" s="29" t="str">
        <f t="shared" si="8"/>
        <v>1011J01GB06</v>
      </c>
      <c r="B536" s="22" t="s">
        <v>111</v>
      </c>
      <c r="C536" s="22" t="s">
        <v>190</v>
      </c>
      <c r="D536" s="22" t="s">
        <v>85</v>
      </c>
      <c r="E536" s="22" t="s">
        <v>263</v>
      </c>
      <c r="F536" s="24">
        <v>10</v>
      </c>
      <c r="G536" s="19">
        <v>10</v>
      </c>
      <c r="H536" s="19" t="s">
        <v>352</v>
      </c>
      <c r="I536" s="24">
        <v>10</v>
      </c>
      <c r="J536" s="24" t="s">
        <v>352</v>
      </c>
      <c r="K536" s="24" t="s">
        <v>352</v>
      </c>
      <c r="L536" s="24"/>
      <c r="M536" s="24"/>
      <c r="N536" s="24"/>
      <c r="O536" s="24"/>
    </row>
    <row r="537" spans="1:15" s="20" customFormat="1" x14ac:dyDescent="0.2">
      <c r="A537" s="29" t="str">
        <f t="shared" si="8"/>
        <v>1023J01GB06</v>
      </c>
      <c r="B537" s="22" t="s">
        <v>132</v>
      </c>
      <c r="C537" s="22" t="s">
        <v>203</v>
      </c>
      <c r="D537" s="22" t="s">
        <v>85</v>
      </c>
      <c r="E537" s="22" t="s">
        <v>263</v>
      </c>
      <c r="F537" s="24" t="s">
        <v>352</v>
      </c>
      <c r="G537" s="19" t="s">
        <v>352</v>
      </c>
      <c r="H537" s="19" t="s">
        <v>352</v>
      </c>
      <c r="I537" s="24" t="s">
        <v>352</v>
      </c>
      <c r="J537" s="24" t="s">
        <v>352</v>
      </c>
      <c r="K537" s="24">
        <v>10</v>
      </c>
      <c r="L537" s="24"/>
      <c r="M537" s="24"/>
      <c r="N537" s="24"/>
      <c r="O537" s="24"/>
    </row>
    <row r="538" spans="1:15" s="20" customFormat="1" x14ac:dyDescent="0.2">
      <c r="A538" s="29" t="str">
        <f t="shared" si="8"/>
        <v>2037J01GB06</v>
      </c>
      <c r="B538" s="22" t="s">
        <v>136</v>
      </c>
      <c r="C538" s="22" t="s">
        <v>200</v>
      </c>
      <c r="D538" s="22" t="s">
        <v>85</v>
      </c>
      <c r="E538" s="22" t="s">
        <v>263</v>
      </c>
      <c r="F538" s="24" t="s">
        <v>352</v>
      </c>
      <c r="G538" s="19" t="s">
        <v>352</v>
      </c>
      <c r="H538" s="19" t="s">
        <v>352</v>
      </c>
      <c r="I538" s="24" t="s">
        <v>352</v>
      </c>
      <c r="J538" s="24" t="s">
        <v>352</v>
      </c>
      <c r="K538" s="24">
        <v>12.5</v>
      </c>
      <c r="L538" s="24"/>
      <c r="M538" s="24"/>
      <c r="N538" s="24"/>
      <c r="O538" s="24"/>
    </row>
    <row r="539" spans="1:15" s="20" customFormat="1" x14ac:dyDescent="0.2">
      <c r="A539" s="29" t="str">
        <f t="shared" si="8"/>
        <v>2045J01GB06</v>
      </c>
      <c r="B539" s="22" t="s">
        <v>113</v>
      </c>
      <c r="C539" s="22" t="s">
        <v>204</v>
      </c>
      <c r="D539" s="22" t="s">
        <v>85</v>
      </c>
      <c r="E539" s="22" t="s">
        <v>263</v>
      </c>
      <c r="F539" s="24" t="s">
        <v>352</v>
      </c>
      <c r="G539" s="19">
        <v>7.5</v>
      </c>
      <c r="H539" s="19" t="s">
        <v>352</v>
      </c>
      <c r="I539" s="24">
        <v>25</v>
      </c>
      <c r="J539" s="24" t="s">
        <v>352</v>
      </c>
      <c r="K539" s="24">
        <v>10</v>
      </c>
      <c r="L539" s="24"/>
      <c r="M539" s="24"/>
      <c r="N539" s="24"/>
      <c r="O539" s="24"/>
    </row>
    <row r="540" spans="1:15" s="20" customFormat="1" x14ac:dyDescent="0.2">
      <c r="A540" s="29" t="str">
        <f t="shared" si="8"/>
        <v>2054J01GB06</v>
      </c>
      <c r="B540" s="22" t="s">
        <v>140</v>
      </c>
      <c r="C540" s="22" t="s">
        <v>211</v>
      </c>
      <c r="D540" s="22" t="s">
        <v>85</v>
      </c>
      <c r="E540" s="22" t="s">
        <v>263</v>
      </c>
      <c r="F540" s="24" t="s">
        <v>352</v>
      </c>
      <c r="G540" s="19">
        <v>7.5</v>
      </c>
      <c r="H540" s="19" t="s">
        <v>352</v>
      </c>
      <c r="I540" s="24" t="s">
        <v>352</v>
      </c>
      <c r="J540" s="24" t="s">
        <v>352</v>
      </c>
      <c r="K540" s="24" t="s">
        <v>352</v>
      </c>
      <c r="L540" s="24"/>
      <c r="M540" s="24"/>
      <c r="N540" s="24"/>
      <c r="O540" s="24"/>
    </row>
    <row r="541" spans="1:15" s="20" customFormat="1" x14ac:dyDescent="0.2">
      <c r="A541" s="29" t="str">
        <f t="shared" si="8"/>
        <v>1011J01CA04</v>
      </c>
      <c r="B541" s="22" t="s">
        <v>111</v>
      </c>
      <c r="C541" s="22" t="s">
        <v>190</v>
      </c>
      <c r="D541" s="22" t="s">
        <v>4</v>
      </c>
      <c r="E541" s="22" t="s">
        <v>228</v>
      </c>
      <c r="F541" s="24">
        <v>18.66</v>
      </c>
      <c r="G541" s="19" t="s">
        <v>352</v>
      </c>
      <c r="H541" s="19" t="s">
        <v>352</v>
      </c>
      <c r="I541" s="24" t="s">
        <v>352</v>
      </c>
      <c r="J541" s="24" t="s">
        <v>352</v>
      </c>
      <c r="K541" s="24" t="s">
        <v>352</v>
      </c>
      <c r="L541" s="24"/>
      <c r="M541" s="24"/>
      <c r="N541" s="24"/>
      <c r="O541" s="24"/>
    </row>
    <row r="542" spans="1:15" s="20" customFormat="1" x14ac:dyDescent="0.2">
      <c r="A542" s="29" t="str">
        <f t="shared" si="8"/>
        <v>1024J01CA04</v>
      </c>
      <c r="B542" s="22" t="s">
        <v>101</v>
      </c>
      <c r="C542" s="22" t="s">
        <v>198</v>
      </c>
      <c r="D542" s="22" t="s">
        <v>4</v>
      </c>
      <c r="E542" s="22" t="s">
        <v>228</v>
      </c>
      <c r="F542" s="24">
        <v>37.32</v>
      </c>
      <c r="G542" s="19" t="s">
        <v>352</v>
      </c>
      <c r="H542" s="19">
        <v>27.99</v>
      </c>
      <c r="I542" s="24">
        <v>19.329999999999998</v>
      </c>
      <c r="J542" s="24" t="s">
        <v>352</v>
      </c>
      <c r="K542" s="24">
        <v>10</v>
      </c>
      <c r="L542" s="24">
        <v>20</v>
      </c>
      <c r="M542" s="24"/>
      <c r="N542" s="24"/>
      <c r="O542" s="24"/>
    </row>
    <row r="543" spans="1:15" s="20" customFormat="1" x14ac:dyDescent="0.2">
      <c r="A543" s="29" t="str">
        <f t="shared" si="8"/>
        <v>1025J01CA04</v>
      </c>
      <c r="B543" s="22" t="s">
        <v>271</v>
      </c>
      <c r="C543" s="22" t="s">
        <v>313</v>
      </c>
      <c r="D543" s="22" t="s">
        <v>4</v>
      </c>
      <c r="E543" s="22" t="s">
        <v>228</v>
      </c>
      <c r="F543" s="24">
        <v>27.99</v>
      </c>
      <c r="G543" s="19">
        <v>20</v>
      </c>
      <c r="H543" s="19">
        <v>80</v>
      </c>
      <c r="I543" s="24">
        <v>20</v>
      </c>
      <c r="J543" s="24">
        <v>20</v>
      </c>
      <c r="K543" s="24">
        <v>20</v>
      </c>
      <c r="L543" s="24">
        <v>40</v>
      </c>
      <c r="M543" s="24"/>
      <c r="N543" s="24"/>
      <c r="O543" s="24"/>
    </row>
    <row r="544" spans="1:15" s="20" customFormat="1" x14ac:dyDescent="0.2">
      <c r="A544" s="29" t="str">
        <f t="shared" si="8"/>
        <v>2037J01CA04</v>
      </c>
      <c r="B544" s="22" t="s">
        <v>136</v>
      </c>
      <c r="C544" s="22" t="s">
        <v>200</v>
      </c>
      <c r="D544" s="22" t="s">
        <v>4</v>
      </c>
      <c r="E544" s="22" t="s">
        <v>228</v>
      </c>
      <c r="F544" s="24" t="s">
        <v>352</v>
      </c>
      <c r="G544" s="19">
        <v>9.33</v>
      </c>
      <c r="H544" s="19" t="s">
        <v>352</v>
      </c>
      <c r="I544" s="24" t="s">
        <v>352</v>
      </c>
      <c r="J544" s="24" t="s">
        <v>352</v>
      </c>
      <c r="K544" s="24" t="s">
        <v>352</v>
      </c>
      <c r="L544" s="24"/>
      <c r="M544" s="24"/>
      <c r="N544" s="24"/>
      <c r="O544" s="24"/>
    </row>
    <row r="545" spans="1:15" s="20" customFormat="1" x14ac:dyDescent="0.2">
      <c r="A545" s="29" t="str">
        <f t="shared" si="8"/>
        <v>2060J01CA04</v>
      </c>
      <c r="B545" s="22" t="s">
        <v>123</v>
      </c>
      <c r="C545" s="22" t="s">
        <v>212</v>
      </c>
      <c r="D545" s="22" t="s">
        <v>4</v>
      </c>
      <c r="E545" s="22" t="s">
        <v>228</v>
      </c>
      <c r="F545" s="24" t="s">
        <v>352</v>
      </c>
      <c r="G545" s="19" t="s">
        <v>352</v>
      </c>
      <c r="H545" s="19" t="s">
        <v>352</v>
      </c>
      <c r="I545" s="24" t="s">
        <v>352</v>
      </c>
      <c r="J545" s="24" t="s">
        <v>352</v>
      </c>
      <c r="K545" s="24">
        <v>9.33</v>
      </c>
      <c r="L545" s="24"/>
      <c r="M545" s="24"/>
      <c r="N545" s="24"/>
      <c r="O545" s="24"/>
    </row>
    <row r="546" spans="1:15" s="20" customFormat="1" x14ac:dyDescent="0.2">
      <c r="A546" s="29" t="str">
        <f t="shared" si="8"/>
        <v>3003J01CA04</v>
      </c>
      <c r="B546" s="22" t="s">
        <v>274</v>
      </c>
      <c r="C546" s="22" t="s">
        <v>316</v>
      </c>
      <c r="D546" s="22" t="s">
        <v>4</v>
      </c>
      <c r="E546" s="22" t="s">
        <v>228</v>
      </c>
      <c r="F546" s="24">
        <v>40.020000000000003</v>
      </c>
      <c r="G546" s="19" t="s">
        <v>352</v>
      </c>
      <c r="H546" s="19">
        <v>16.68</v>
      </c>
      <c r="I546" s="24">
        <v>8.34</v>
      </c>
      <c r="J546" s="24">
        <v>15</v>
      </c>
      <c r="K546" s="24">
        <v>5</v>
      </c>
      <c r="L546" s="24">
        <v>5</v>
      </c>
      <c r="M546" s="24"/>
      <c r="N546" s="24"/>
      <c r="O546" s="24"/>
    </row>
    <row r="547" spans="1:15" s="20" customFormat="1" x14ac:dyDescent="0.2">
      <c r="A547" s="29" t="str">
        <f t="shared" si="8"/>
        <v>3016J01CA04</v>
      </c>
      <c r="B547" s="22" t="s">
        <v>277</v>
      </c>
      <c r="C547" s="22" t="s">
        <v>319</v>
      </c>
      <c r="D547" s="22" t="s">
        <v>4</v>
      </c>
      <c r="E547" s="22" t="s">
        <v>228</v>
      </c>
      <c r="F547" s="24" t="s">
        <v>352</v>
      </c>
      <c r="G547" s="19" t="s">
        <v>352</v>
      </c>
      <c r="H547" s="19" t="s">
        <v>352</v>
      </c>
      <c r="I547" s="24" t="s">
        <v>352</v>
      </c>
      <c r="J547" s="24" t="s">
        <v>352</v>
      </c>
      <c r="K547" s="24">
        <v>7</v>
      </c>
      <c r="L547" s="24">
        <v>7</v>
      </c>
      <c r="M547" s="24"/>
      <c r="N547" s="24"/>
      <c r="O547" s="24"/>
    </row>
    <row r="548" spans="1:15" s="20" customFormat="1" x14ac:dyDescent="0.2">
      <c r="A548" s="29" t="str">
        <f t="shared" si="8"/>
        <v>3036J01CA04</v>
      </c>
      <c r="B548" s="30" t="s">
        <v>286</v>
      </c>
      <c r="C548" s="30" t="s">
        <v>327</v>
      </c>
      <c r="D548" s="30" t="s">
        <v>4</v>
      </c>
      <c r="E548" s="30" t="s">
        <v>228</v>
      </c>
      <c r="F548" s="21" t="s">
        <v>352</v>
      </c>
      <c r="G548" s="21" t="s">
        <v>352</v>
      </c>
      <c r="H548" s="21" t="s">
        <v>352</v>
      </c>
      <c r="I548" s="21" t="s">
        <v>352</v>
      </c>
      <c r="J548" s="21" t="s">
        <v>352</v>
      </c>
      <c r="K548" s="21">
        <v>10</v>
      </c>
      <c r="L548" s="24"/>
      <c r="M548" s="24"/>
      <c r="N548" s="24"/>
      <c r="O548" s="24"/>
    </row>
    <row r="549" spans="1:15" s="20" customFormat="1" x14ac:dyDescent="0.2">
      <c r="A549" s="29" t="str">
        <f t="shared" si="8"/>
        <v>3038J01CA04</v>
      </c>
      <c r="B549" s="30" t="s">
        <v>288</v>
      </c>
      <c r="C549" s="30" t="s">
        <v>328</v>
      </c>
      <c r="D549" s="30" t="s">
        <v>4</v>
      </c>
      <c r="E549" s="30" t="s">
        <v>228</v>
      </c>
      <c r="F549" s="21">
        <v>1.67</v>
      </c>
      <c r="G549" s="21" t="s">
        <v>352</v>
      </c>
      <c r="H549" s="21">
        <v>3.34</v>
      </c>
      <c r="I549" s="21" t="s">
        <v>352</v>
      </c>
      <c r="J549" s="21">
        <v>1.67</v>
      </c>
      <c r="K549" s="21" t="s">
        <v>352</v>
      </c>
      <c r="L549" s="24"/>
      <c r="M549" s="24"/>
      <c r="N549" s="24"/>
      <c r="O549" s="24"/>
    </row>
    <row r="550" spans="1:15" s="20" customFormat="1" x14ac:dyDescent="0.2">
      <c r="A550" s="29" t="str">
        <f t="shared" si="8"/>
        <v>3040J01CA04</v>
      </c>
      <c r="B550" s="22" t="s">
        <v>290</v>
      </c>
      <c r="C550" s="22" t="s">
        <v>330</v>
      </c>
      <c r="D550" s="22" t="s">
        <v>4</v>
      </c>
      <c r="E550" s="22" t="s">
        <v>228</v>
      </c>
      <c r="F550" s="21" t="s">
        <v>352</v>
      </c>
      <c r="G550" s="21" t="s">
        <v>352</v>
      </c>
      <c r="H550" s="21" t="s">
        <v>352</v>
      </c>
      <c r="I550" s="21" t="s">
        <v>352</v>
      </c>
      <c r="J550" s="21">
        <v>3.34</v>
      </c>
      <c r="K550" s="21" t="s">
        <v>352</v>
      </c>
      <c r="L550" s="24">
        <v>5</v>
      </c>
      <c r="M550" s="24"/>
      <c r="N550" s="24"/>
      <c r="O550" s="24"/>
    </row>
    <row r="551" spans="1:15" s="20" customFormat="1" x14ac:dyDescent="0.2">
      <c r="A551" s="29" t="str">
        <f t="shared" si="8"/>
        <v>6002J01CA04</v>
      </c>
      <c r="B551" s="22" t="s">
        <v>292</v>
      </c>
      <c r="C551" s="22" t="s">
        <v>332</v>
      </c>
      <c r="D551" s="22" t="s">
        <v>4</v>
      </c>
      <c r="E551" s="22" t="s">
        <v>228</v>
      </c>
      <c r="F551" s="21" t="s">
        <v>352</v>
      </c>
      <c r="G551" s="21" t="s">
        <v>352</v>
      </c>
      <c r="H551" s="21" t="s">
        <v>352</v>
      </c>
      <c r="I551" s="21">
        <v>14</v>
      </c>
      <c r="J551" s="21" t="s">
        <v>352</v>
      </c>
      <c r="K551" s="21" t="s">
        <v>352</v>
      </c>
      <c r="L551" s="24"/>
      <c r="M551" s="24"/>
      <c r="N551" s="24"/>
      <c r="O551" s="24"/>
    </row>
    <row r="552" spans="1:15" s="20" customFormat="1" x14ac:dyDescent="0.2">
      <c r="A552" s="29" t="str">
        <f t="shared" si="8"/>
        <v>7023J01CA04</v>
      </c>
      <c r="B552" s="22" t="s">
        <v>298</v>
      </c>
      <c r="C552" s="22" t="s">
        <v>337</v>
      </c>
      <c r="D552" s="22" t="s">
        <v>4</v>
      </c>
      <c r="E552" s="22" t="s">
        <v>228</v>
      </c>
      <c r="F552" s="21">
        <v>20</v>
      </c>
      <c r="G552" s="21">
        <v>20</v>
      </c>
      <c r="H552" s="21">
        <v>30</v>
      </c>
      <c r="I552" s="21">
        <v>20</v>
      </c>
      <c r="J552" s="21">
        <v>10</v>
      </c>
      <c r="K552" s="21">
        <v>10</v>
      </c>
      <c r="L552" s="24">
        <v>10</v>
      </c>
      <c r="M552" s="24"/>
      <c r="N552" s="24"/>
      <c r="O552" s="24"/>
    </row>
    <row r="553" spans="1:15" s="20" customFormat="1" x14ac:dyDescent="0.2">
      <c r="A553" s="29" t="str">
        <f t="shared" si="8"/>
        <v>7035J01CA04</v>
      </c>
      <c r="B553" s="22" t="s">
        <v>350</v>
      </c>
      <c r="C553" s="22" t="s">
        <v>351</v>
      </c>
      <c r="D553" s="22" t="s">
        <v>4</v>
      </c>
      <c r="E553" s="22" t="s">
        <v>228</v>
      </c>
      <c r="F553" s="21" t="s">
        <v>352</v>
      </c>
      <c r="G553" s="21" t="s">
        <v>352</v>
      </c>
      <c r="H553" s="21" t="s">
        <v>352</v>
      </c>
      <c r="I553" s="21" t="s">
        <v>352</v>
      </c>
      <c r="J553" s="21">
        <v>9.33</v>
      </c>
      <c r="K553" s="21" t="s">
        <v>352</v>
      </c>
      <c r="L553" s="24"/>
      <c r="M553" s="24"/>
      <c r="N553" s="24">
        <v>20</v>
      </c>
      <c r="O553" s="24"/>
    </row>
    <row r="554" spans="1:15" s="20" customFormat="1" x14ac:dyDescent="0.2">
      <c r="A554" s="29" t="str">
        <f t="shared" si="8"/>
        <v>7913J01CA04</v>
      </c>
      <c r="B554" s="22" t="s">
        <v>307</v>
      </c>
      <c r="C554" s="22" t="s">
        <v>346</v>
      </c>
      <c r="D554" s="22" t="s">
        <v>4</v>
      </c>
      <c r="E554" s="22" t="s">
        <v>228</v>
      </c>
      <c r="F554" s="21">
        <v>20</v>
      </c>
      <c r="G554" s="21">
        <v>30.33</v>
      </c>
      <c r="H554" s="21">
        <v>16.670000000000002</v>
      </c>
      <c r="I554" s="21">
        <v>1.67</v>
      </c>
      <c r="J554" s="21">
        <v>23.34</v>
      </c>
      <c r="K554" s="21">
        <v>7</v>
      </c>
      <c r="L554" s="24">
        <v>7</v>
      </c>
      <c r="M554" s="24"/>
      <c r="N554" s="24"/>
      <c r="O554" s="24"/>
    </row>
    <row r="555" spans="1:15" s="20" customFormat="1" x14ac:dyDescent="0.2">
      <c r="A555" s="29" t="str">
        <f t="shared" si="8"/>
        <v>0J01CA04</v>
      </c>
      <c r="B555" s="22" t="s">
        <v>352</v>
      </c>
      <c r="C555" s="22" t="s">
        <v>352</v>
      </c>
      <c r="D555" s="22" t="s">
        <v>4</v>
      </c>
      <c r="E555" s="22" t="s">
        <v>228</v>
      </c>
      <c r="F555" s="21" t="s">
        <v>352</v>
      </c>
      <c r="G555" s="21" t="s">
        <v>352</v>
      </c>
      <c r="H555" s="21" t="s">
        <v>352</v>
      </c>
      <c r="I555" s="21" t="s">
        <v>352</v>
      </c>
      <c r="J555" s="21">
        <v>20</v>
      </c>
      <c r="K555" s="21" t="s">
        <v>352</v>
      </c>
      <c r="L555" s="24"/>
      <c r="M555" s="24"/>
      <c r="N555" s="24"/>
      <c r="O555" s="24"/>
    </row>
    <row r="556" spans="1:15" s="20" customFormat="1" x14ac:dyDescent="0.2">
      <c r="A556" s="29" t="str">
        <f t="shared" si="8"/>
        <v>1018J01CR02</v>
      </c>
      <c r="B556" s="22" t="s">
        <v>121</v>
      </c>
      <c r="C556" s="22" t="s">
        <v>194</v>
      </c>
      <c r="D556" s="22" t="s">
        <v>16</v>
      </c>
      <c r="E556" s="22" t="s">
        <v>234</v>
      </c>
      <c r="F556" s="24">
        <v>33.340000000000003</v>
      </c>
      <c r="G556" s="19">
        <v>20</v>
      </c>
      <c r="H556" s="19" t="s">
        <v>352</v>
      </c>
      <c r="I556" s="24" t="s">
        <v>352</v>
      </c>
      <c r="J556" s="24">
        <v>18.329999999999998</v>
      </c>
      <c r="K556" s="24" t="s">
        <v>352</v>
      </c>
      <c r="L556" s="24"/>
      <c r="M556" s="24"/>
      <c r="N556" s="24">
        <v>20</v>
      </c>
      <c r="O556" s="24">
        <f>VLOOKUP($A556,'År 2024'!$A$2:$G$561,7,FALSE)</f>
        <v>80</v>
      </c>
    </row>
    <row r="557" spans="1:15" s="20" customFormat="1" x14ac:dyDescent="0.2">
      <c r="A557" s="29" t="str">
        <f t="shared" si="8"/>
        <v>1019J01CR02</v>
      </c>
      <c r="B557" s="22" t="s">
        <v>109</v>
      </c>
      <c r="C557" s="22" t="s">
        <v>195</v>
      </c>
      <c r="D557" s="22" t="s">
        <v>16</v>
      </c>
      <c r="E557" s="22" t="s">
        <v>234</v>
      </c>
      <c r="F557" s="24">
        <v>105.01</v>
      </c>
      <c r="G557" s="19">
        <v>103.18</v>
      </c>
      <c r="H557" s="19">
        <v>10</v>
      </c>
      <c r="I557" s="24" t="s">
        <v>352</v>
      </c>
      <c r="J557" s="24" t="s">
        <v>352</v>
      </c>
      <c r="K557" s="24" t="s">
        <v>352</v>
      </c>
      <c r="L557" s="24"/>
      <c r="M557" s="24"/>
      <c r="N557" s="24"/>
      <c r="O557" s="24"/>
    </row>
    <row r="558" spans="1:15" s="20" customFormat="1" x14ac:dyDescent="0.2">
      <c r="A558" s="29" t="str">
        <f t="shared" si="8"/>
        <v>1020J01CR02</v>
      </c>
      <c r="B558" s="22" t="s">
        <v>97</v>
      </c>
      <c r="C558" s="22" t="s">
        <v>196</v>
      </c>
      <c r="D558" s="22" t="s">
        <v>16</v>
      </c>
      <c r="E558" s="22" t="s">
        <v>234</v>
      </c>
      <c r="F558" s="24">
        <v>20</v>
      </c>
      <c r="G558" s="19" t="s">
        <v>352</v>
      </c>
      <c r="H558" s="19" t="s">
        <v>352</v>
      </c>
      <c r="I558" s="24" t="s">
        <v>352</v>
      </c>
      <c r="J558" s="24" t="s">
        <v>352</v>
      </c>
      <c r="K558" s="24" t="s">
        <v>352</v>
      </c>
      <c r="L558" s="24"/>
      <c r="M558" s="24"/>
      <c r="N558" s="24"/>
      <c r="O558" s="24"/>
    </row>
    <row r="559" spans="1:15" s="20" customFormat="1" x14ac:dyDescent="0.2">
      <c r="A559" s="29" t="str">
        <f t="shared" si="8"/>
        <v>2053J01CR02</v>
      </c>
      <c r="B559" s="22" t="s">
        <v>142</v>
      </c>
      <c r="C559" s="22" t="s">
        <v>210</v>
      </c>
      <c r="D559" s="22" t="s">
        <v>16</v>
      </c>
      <c r="E559" s="22" t="s">
        <v>234</v>
      </c>
      <c r="F559" s="24" t="s">
        <v>352</v>
      </c>
      <c r="G559" s="19">
        <v>3.33</v>
      </c>
      <c r="H559" s="19">
        <v>3.33</v>
      </c>
      <c r="I559" s="24" t="s">
        <v>352</v>
      </c>
      <c r="J559" s="24" t="s">
        <v>352</v>
      </c>
      <c r="K559" s="24" t="s">
        <v>352</v>
      </c>
      <c r="L559" s="24"/>
      <c r="M559" s="24"/>
      <c r="N559" s="24"/>
      <c r="O559" s="24"/>
    </row>
    <row r="560" spans="1:15" s="20" customFormat="1" x14ac:dyDescent="0.2">
      <c r="A560" s="29" t="str">
        <f t="shared" si="8"/>
        <v>2055J01CR02</v>
      </c>
      <c r="B560" s="22" t="s">
        <v>272</v>
      </c>
      <c r="C560" s="22" t="s">
        <v>314</v>
      </c>
      <c r="D560" s="22" t="s">
        <v>16</v>
      </c>
      <c r="E560" s="22" t="s">
        <v>234</v>
      </c>
      <c r="F560" s="24" t="s">
        <v>352</v>
      </c>
      <c r="G560" s="19" t="s">
        <v>352</v>
      </c>
      <c r="H560" s="19" t="s">
        <v>352</v>
      </c>
      <c r="I560" s="24" t="s">
        <v>352</v>
      </c>
      <c r="J560" s="24" t="s">
        <v>352</v>
      </c>
      <c r="K560" s="24">
        <v>10</v>
      </c>
      <c r="L560" s="24"/>
      <c r="M560" s="24"/>
      <c r="N560" s="24"/>
      <c r="O560" s="24"/>
    </row>
    <row r="561" spans="1:15" s="20" customFormat="1" x14ac:dyDescent="0.2">
      <c r="A561" s="29" t="str">
        <f t="shared" si="8"/>
        <v>3018J01CR02</v>
      </c>
      <c r="B561" s="22" t="s">
        <v>278</v>
      </c>
      <c r="C561" s="22" t="s">
        <v>320</v>
      </c>
      <c r="D561" s="22" t="s">
        <v>16</v>
      </c>
      <c r="E561" s="22" t="s">
        <v>234</v>
      </c>
      <c r="F561" s="24" t="s">
        <v>352</v>
      </c>
      <c r="G561" s="19" t="s">
        <v>352</v>
      </c>
      <c r="H561" s="19">
        <v>20</v>
      </c>
      <c r="I561" s="24" t="s">
        <v>352</v>
      </c>
      <c r="J561" s="24" t="s">
        <v>352</v>
      </c>
      <c r="K561" s="24" t="s">
        <v>352</v>
      </c>
      <c r="L561" s="24"/>
      <c r="M561" s="24"/>
      <c r="N561" s="24"/>
      <c r="O561" s="24"/>
    </row>
    <row r="562" spans="1:15" s="20" customFormat="1" x14ac:dyDescent="0.2">
      <c r="A562" s="29" t="str">
        <f t="shared" si="8"/>
        <v>3020J01CR02</v>
      </c>
      <c r="B562" s="22" t="s">
        <v>280</v>
      </c>
      <c r="C562" s="22" t="s">
        <v>321</v>
      </c>
      <c r="D562" s="22" t="s">
        <v>16</v>
      </c>
      <c r="E562" s="22" t="s">
        <v>234</v>
      </c>
      <c r="F562" s="24">
        <v>30</v>
      </c>
      <c r="G562" s="19">
        <v>10</v>
      </c>
      <c r="H562" s="19" t="s">
        <v>352</v>
      </c>
      <c r="I562" s="24" t="s">
        <v>352</v>
      </c>
      <c r="J562" s="24" t="s">
        <v>352</v>
      </c>
      <c r="K562" s="24" t="s">
        <v>352</v>
      </c>
      <c r="L562" s="24"/>
      <c r="M562" s="24"/>
      <c r="N562" s="24"/>
      <c r="O562" s="24"/>
    </row>
    <row r="563" spans="1:15" s="20" customFormat="1" x14ac:dyDescent="0.2">
      <c r="A563" s="29" t="str">
        <f t="shared" si="8"/>
        <v>1015J01CA01</v>
      </c>
      <c r="B563" s="22" t="s">
        <v>105</v>
      </c>
      <c r="C563" s="22" t="s">
        <v>191</v>
      </c>
      <c r="D563" s="22" t="s">
        <v>58</v>
      </c>
      <c r="E563" s="22" t="s">
        <v>227</v>
      </c>
      <c r="F563" s="24">
        <v>13.35</v>
      </c>
      <c r="G563" s="19">
        <v>71.649999999999991</v>
      </c>
      <c r="H563" s="19">
        <v>6.66</v>
      </c>
      <c r="I563" s="24" t="s">
        <v>352</v>
      </c>
      <c r="J563" s="24" t="s">
        <v>352</v>
      </c>
      <c r="K563" s="24" t="s">
        <v>352</v>
      </c>
      <c r="L563" s="24"/>
      <c r="M563" s="24"/>
      <c r="N563" s="24">
        <v>15</v>
      </c>
      <c r="O563" s="24"/>
    </row>
    <row r="564" spans="1:15" s="20" customFormat="1" x14ac:dyDescent="0.2">
      <c r="A564" s="29" t="str">
        <f t="shared" si="8"/>
        <v>1018J01CA01</v>
      </c>
      <c r="B564" s="22" t="s">
        <v>121</v>
      </c>
      <c r="C564" s="22" t="s">
        <v>194</v>
      </c>
      <c r="D564" s="22" t="s">
        <v>58</v>
      </c>
      <c r="E564" s="22" t="s">
        <v>227</v>
      </c>
      <c r="F564" s="24" t="s">
        <v>352</v>
      </c>
      <c r="G564" s="19">
        <v>5.01</v>
      </c>
      <c r="H564" s="19" t="s">
        <v>352</v>
      </c>
      <c r="I564" s="24" t="s">
        <v>352</v>
      </c>
      <c r="J564" s="24" t="s">
        <v>352</v>
      </c>
      <c r="K564" s="24" t="s">
        <v>352</v>
      </c>
      <c r="L564" s="24"/>
      <c r="M564" s="24"/>
      <c r="N564" s="24"/>
      <c r="O564" s="24"/>
    </row>
    <row r="565" spans="1:15" s="20" customFormat="1" x14ac:dyDescent="0.2">
      <c r="A565" s="29" t="str">
        <f t="shared" si="8"/>
        <v>1019J01CA01</v>
      </c>
      <c r="B565" s="22" t="s">
        <v>109</v>
      </c>
      <c r="C565" s="22" t="s">
        <v>195</v>
      </c>
      <c r="D565" s="22" t="s">
        <v>58</v>
      </c>
      <c r="E565" s="22" t="s">
        <v>227</v>
      </c>
      <c r="F565" s="24" t="s">
        <v>352</v>
      </c>
      <c r="G565" s="19">
        <v>10</v>
      </c>
      <c r="H565" s="19">
        <v>6.68</v>
      </c>
      <c r="I565" s="24" t="s">
        <v>352</v>
      </c>
      <c r="J565" s="24" t="s">
        <v>352</v>
      </c>
      <c r="K565" s="24" t="s">
        <v>352</v>
      </c>
      <c r="L565" s="24"/>
      <c r="M565" s="24"/>
      <c r="N565" s="24"/>
      <c r="O565" s="24"/>
    </row>
    <row r="566" spans="1:15" s="20" customFormat="1" x14ac:dyDescent="0.2">
      <c r="A566" s="29" t="str">
        <f t="shared" si="8"/>
        <v>1020J01CA01</v>
      </c>
      <c r="B566" s="22" t="s">
        <v>97</v>
      </c>
      <c r="C566" s="22" t="s">
        <v>196</v>
      </c>
      <c r="D566" s="22" t="s">
        <v>58</v>
      </c>
      <c r="E566" s="22" t="s">
        <v>227</v>
      </c>
      <c r="F566" s="24" t="s">
        <v>352</v>
      </c>
      <c r="G566" s="19" t="s">
        <v>352</v>
      </c>
      <c r="H566" s="19" t="s">
        <v>352</v>
      </c>
      <c r="I566" s="24">
        <v>10</v>
      </c>
      <c r="J566" s="24" t="s">
        <v>352</v>
      </c>
      <c r="K566" s="24" t="s">
        <v>352</v>
      </c>
      <c r="L566" s="24"/>
      <c r="M566" s="24"/>
      <c r="N566" s="24"/>
      <c r="O566" s="24"/>
    </row>
    <row r="567" spans="1:15" s="20" customFormat="1" x14ac:dyDescent="0.2">
      <c r="A567" s="29" t="str">
        <f t="shared" si="8"/>
        <v>2049J01CA01</v>
      </c>
      <c r="B567" s="22" t="s">
        <v>125</v>
      </c>
      <c r="C567" s="22" t="s">
        <v>207</v>
      </c>
      <c r="D567" s="22" t="s">
        <v>58</v>
      </c>
      <c r="E567" s="22" t="s">
        <v>227</v>
      </c>
      <c r="F567" s="24">
        <v>3.33</v>
      </c>
      <c r="G567" s="19" t="s">
        <v>352</v>
      </c>
      <c r="H567" s="19" t="s">
        <v>352</v>
      </c>
      <c r="I567" s="24" t="s">
        <v>352</v>
      </c>
      <c r="J567" s="24" t="s">
        <v>352</v>
      </c>
      <c r="K567" s="24" t="s">
        <v>352</v>
      </c>
      <c r="L567" s="24"/>
      <c r="M567" s="24"/>
      <c r="N567" s="24"/>
      <c r="O567" s="24"/>
    </row>
    <row r="568" spans="1:15" s="20" customFormat="1" x14ac:dyDescent="0.2">
      <c r="A568" s="29" t="str">
        <f t="shared" si="8"/>
        <v>3030J01CA01</v>
      </c>
      <c r="B568" s="22" t="s">
        <v>281</v>
      </c>
      <c r="C568" s="22" t="s">
        <v>322</v>
      </c>
      <c r="D568" s="22" t="s">
        <v>58</v>
      </c>
      <c r="E568" s="22" t="s">
        <v>227</v>
      </c>
      <c r="F568" s="24" t="s">
        <v>352</v>
      </c>
      <c r="G568" s="19">
        <v>1.67</v>
      </c>
      <c r="H568" s="19" t="s">
        <v>352</v>
      </c>
      <c r="I568" s="21" t="s">
        <v>352</v>
      </c>
      <c r="J568" s="21" t="s">
        <v>352</v>
      </c>
      <c r="K568" s="21" t="s">
        <v>352</v>
      </c>
      <c r="L568" s="24"/>
      <c r="M568" s="24"/>
      <c r="N568" s="24"/>
      <c r="O568" s="24"/>
    </row>
    <row r="569" spans="1:15" s="20" customFormat="1" x14ac:dyDescent="0.2">
      <c r="A569" s="29" t="str">
        <f t="shared" si="8"/>
        <v>3031J01CA01</v>
      </c>
      <c r="B569" s="22" t="s">
        <v>282</v>
      </c>
      <c r="C569" s="22" t="s">
        <v>323</v>
      </c>
      <c r="D569" s="22" t="s">
        <v>58</v>
      </c>
      <c r="E569" s="22" t="s">
        <v>227</v>
      </c>
      <c r="F569" s="24" t="s">
        <v>352</v>
      </c>
      <c r="G569" s="19">
        <v>1.67</v>
      </c>
      <c r="H569" s="19">
        <v>1.67</v>
      </c>
      <c r="I569" s="21" t="s">
        <v>352</v>
      </c>
      <c r="J569" s="21" t="s">
        <v>352</v>
      </c>
      <c r="K569" s="21" t="s">
        <v>352</v>
      </c>
      <c r="L569" s="24"/>
      <c r="M569" s="24"/>
      <c r="N569" s="24"/>
      <c r="O569" s="24"/>
    </row>
    <row r="570" spans="1:15" s="20" customFormat="1" x14ac:dyDescent="0.2">
      <c r="A570" s="29" t="str">
        <f t="shared" si="8"/>
        <v>1016J01FA10</v>
      </c>
      <c r="B570" s="22" t="s">
        <v>107</v>
      </c>
      <c r="C570" s="22" t="s">
        <v>192</v>
      </c>
      <c r="D570" s="22" t="s">
        <v>46</v>
      </c>
      <c r="E570" s="22" t="s">
        <v>250</v>
      </c>
      <c r="F570" s="24" t="s">
        <v>352</v>
      </c>
      <c r="G570" s="19">
        <v>100</v>
      </c>
      <c r="H570" s="19">
        <v>250</v>
      </c>
      <c r="I570" s="24" t="s">
        <v>352</v>
      </c>
      <c r="J570" s="24">
        <v>50</v>
      </c>
      <c r="K570" s="24">
        <v>50</v>
      </c>
      <c r="L570" s="24"/>
      <c r="M570" s="24"/>
      <c r="N570" s="24"/>
      <c r="O570" s="24"/>
    </row>
    <row r="571" spans="1:15" s="20" customFormat="1" x14ac:dyDescent="0.2">
      <c r="A571" s="29" t="str">
        <f t="shared" si="8"/>
        <v>1024J01FA10</v>
      </c>
      <c r="B571" s="22" t="s">
        <v>101</v>
      </c>
      <c r="C571" s="22" t="s">
        <v>198</v>
      </c>
      <c r="D571" s="22" t="s">
        <v>46</v>
      </c>
      <c r="E571" s="22" t="s">
        <v>250</v>
      </c>
      <c r="F571" s="24">
        <v>3.33</v>
      </c>
      <c r="G571" s="19">
        <v>13.32</v>
      </c>
      <c r="H571" s="19" t="s">
        <v>352</v>
      </c>
      <c r="I571" s="24">
        <v>5</v>
      </c>
      <c r="J571" s="24">
        <v>5</v>
      </c>
      <c r="K571" s="24" t="s">
        <v>352</v>
      </c>
      <c r="L571" s="24">
        <v>5</v>
      </c>
      <c r="M571" s="24"/>
      <c r="N571" s="24">
        <v>5</v>
      </c>
      <c r="O571" s="24">
        <f>VLOOKUP($A571,'År 2024'!$A$2:$G$561,7,FALSE)</f>
        <v>5</v>
      </c>
    </row>
    <row r="572" spans="1:15" s="20" customFormat="1" x14ac:dyDescent="0.2">
      <c r="A572" s="29" t="str">
        <f t="shared" si="8"/>
        <v>2023J01FA10</v>
      </c>
      <c r="B572" s="22" t="s">
        <v>115</v>
      </c>
      <c r="C572" s="22" t="s">
        <v>199</v>
      </c>
      <c r="D572" s="22" t="s">
        <v>46</v>
      </c>
      <c r="E572" s="22" t="s">
        <v>250</v>
      </c>
      <c r="F572" s="24">
        <v>16.649999999999999</v>
      </c>
      <c r="G572" s="19" t="s">
        <v>352</v>
      </c>
      <c r="H572" s="19">
        <v>16.649999999999999</v>
      </c>
      <c r="I572" s="24" t="s">
        <v>352</v>
      </c>
      <c r="J572" s="24" t="s">
        <v>352</v>
      </c>
      <c r="K572" s="24" t="s">
        <v>352</v>
      </c>
      <c r="L572" s="24"/>
      <c r="M572" s="24"/>
      <c r="N572" s="24"/>
      <c r="O572" s="24"/>
    </row>
    <row r="573" spans="1:15" s="20" customFormat="1" x14ac:dyDescent="0.2">
      <c r="A573" s="29" t="str">
        <f t="shared" si="8"/>
        <v>2045J01FA10</v>
      </c>
      <c r="B573" s="22" t="s">
        <v>113</v>
      </c>
      <c r="C573" s="22" t="s">
        <v>204</v>
      </c>
      <c r="D573" s="22" t="s">
        <v>46</v>
      </c>
      <c r="E573" s="22" t="s">
        <v>250</v>
      </c>
      <c r="F573" s="24" t="s">
        <v>352</v>
      </c>
      <c r="G573" s="19" t="s">
        <v>352</v>
      </c>
      <c r="H573" s="19">
        <v>20</v>
      </c>
      <c r="I573" s="24" t="s">
        <v>352</v>
      </c>
      <c r="J573" s="24" t="s">
        <v>352</v>
      </c>
      <c r="K573" s="24">
        <v>50</v>
      </c>
      <c r="L573" s="24"/>
      <c r="M573" s="24"/>
      <c r="N573" s="24"/>
      <c r="O573" s="24"/>
    </row>
    <row r="574" spans="1:15" s="20" customFormat="1" x14ac:dyDescent="0.2">
      <c r="A574" s="29" t="str">
        <f t="shared" si="8"/>
        <v>2063J01FA10</v>
      </c>
      <c r="B574" s="22" t="s">
        <v>153</v>
      </c>
      <c r="C574" s="22" t="s">
        <v>224</v>
      </c>
      <c r="D574" s="22" t="s">
        <v>46</v>
      </c>
      <c r="E574" s="22" t="s">
        <v>250</v>
      </c>
      <c r="F574" s="24">
        <v>3.33</v>
      </c>
      <c r="G574" s="19" t="s">
        <v>352</v>
      </c>
      <c r="H574" s="19" t="s">
        <v>352</v>
      </c>
      <c r="I574" s="24" t="s">
        <v>352</v>
      </c>
      <c r="J574" s="24" t="s">
        <v>352</v>
      </c>
      <c r="K574" s="24" t="s">
        <v>352</v>
      </c>
      <c r="L574" s="24"/>
      <c r="M574" s="24"/>
      <c r="N574" s="24"/>
      <c r="O574" s="24"/>
    </row>
    <row r="575" spans="1:15" s="20" customFormat="1" x14ac:dyDescent="0.2">
      <c r="A575" s="29" t="str">
        <f t="shared" si="8"/>
        <v>2066J01FA10</v>
      </c>
      <c r="B575" s="22" t="s">
        <v>103</v>
      </c>
      <c r="C575" s="22" t="s">
        <v>214</v>
      </c>
      <c r="D575" s="22" t="s">
        <v>46</v>
      </c>
      <c r="E575" s="22" t="s">
        <v>250</v>
      </c>
      <c r="F575" s="24">
        <v>6.66</v>
      </c>
      <c r="G575" s="19">
        <v>5</v>
      </c>
      <c r="H575" s="19" t="s">
        <v>352</v>
      </c>
      <c r="I575" s="24" t="s">
        <v>352</v>
      </c>
      <c r="J575" s="24" t="s">
        <v>352</v>
      </c>
      <c r="K575" s="24" t="s">
        <v>352</v>
      </c>
      <c r="L575" s="24"/>
      <c r="M575" s="24"/>
      <c r="N575" s="24"/>
      <c r="O575" s="24"/>
    </row>
    <row r="576" spans="1:15" s="20" customFormat="1" x14ac:dyDescent="0.2">
      <c r="A576" s="29" t="str">
        <f t="shared" si="8"/>
        <v>3019J01FA10</v>
      </c>
      <c r="B576" s="22" t="s">
        <v>279</v>
      </c>
      <c r="C576" s="22" t="s">
        <v>357</v>
      </c>
      <c r="D576" s="22" t="s">
        <v>46</v>
      </c>
      <c r="E576" s="22" t="s">
        <v>250</v>
      </c>
      <c r="F576" s="24" t="s">
        <v>352</v>
      </c>
      <c r="G576" s="19" t="s">
        <v>352</v>
      </c>
      <c r="H576" s="19">
        <v>50</v>
      </c>
      <c r="I576" s="24" t="s">
        <v>352</v>
      </c>
      <c r="J576" s="24" t="s">
        <v>352</v>
      </c>
      <c r="K576" s="24" t="s">
        <v>352</v>
      </c>
      <c r="L576" s="24"/>
      <c r="M576" s="24"/>
      <c r="N576" s="24"/>
      <c r="O576" s="24"/>
    </row>
    <row r="577" spans="1:15" s="20" customFormat="1" x14ac:dyDescent="0.2">
      <c r="A577" s="29" t="str">
        <f t="shared" si="8"/>
        <v>3030J01FA10</v>
      </c>
      <c r="B577" s="22" t="s">
        <v>281</v>
      </c>
      <c r="C577" s="22" t="s">
        <v>322</v>
      </c>
      <c r="D577" s="22" t="s">
        <v>46</v>
      </c>
      <c r="E577" s="22" t="s">
        <v>250</v>
      </c>
      <c r="F577" s="24">
        <v>6.66</v>
      </c>
      <c r="G577" s="19" t="s">
        <v>352</v>
      </c>
      <c r="H577" s="19">
        <v>6.66</v>
      </c>
      <c r="I577" s="21" t="s">
        <v>352</v>
      </c>
      <c r="J577" s="21" t="s">
        <v>352</v>
      </c>
      <c r="K577" s="21" t="s">
        <v>352</v>
      </c>
      <c r="L577" s="24"/>
      <c r="M577" s="24"/>
      <c r="N577" s="24"/>
      <c r="O577" s="24"/>
    </row>
    <row r="578" spans="1:15" s="20" customFormat="1" x14ac:dyDescent="0.2">
      <c r="A578" s="29" t="str">
        <f t="shared" si="8"/>
        <v>3032J01FA10</v>
      </c>
      <c r="B578" s="22" t="s">
        <v>283</v>
      </c>
      <c r="C578" s="22" t="s">
        <v>324</v>
      </c>
      <c r="D578" s="22" t="s">
        <v>46</v>
      </c>
      <c r="E578" s="22" t="s">
        <v>250</v>
      </c>
      <c r="F578" s="21">
        <v>8.33</v>
      </c>
      <c r="G578" s="21">
        <v>50</v>
      </c>
      <c r="H578" s="19" t="s">
        <v>352</v>
      </c>
      <c r="I578" s="21">
        <v>3.33</v>
      </c>
      <c r="J578" s="21" t="s">
        <v>352</v>
      </c>
      <c r="K578" s="21">
        <v>3.33</v>
      </c>
      <c r="L578" s="24"/>
      <c r="M578" s="24"/>
      <c r="N578" s="24"/>
      <c r="O578" s="24"/>
    </row>
    <row r="579" spans="1:15" s="20" customFormat="1" x14ac:dyDescent="0.2">
      <c r="A579" s="29" t="str">
        <f t="shared" si="8"/>
        <v>3035J01FA10</v>
      </c>
      <c r="B579" s="30" t="s">
        <v>285</v>
      </c>
      <c r="C579" s="30" t="s">
        <v>326</v>
      </c>
      <c r="D579" s="30" t="s">
        <v>46</v>
      </c>
      <c r="E579" s="30" t="s">
        <v>250</v>
      </c>
      <c r="F579" s="21">
        <v>6.66</v>
      </c>
      <c r="G579" s="21" t="s">
        <v>352</v>
      </c>
      <c r="H579" s="21">
        <v>5</v>
      </c>
      <c r="I579" s="21" t="s">
        <v>352</v>
      </c>
      <c r="J579" s="21" t="s">
        <v>352</v>
      </c>
      <c r="K579" s="21" t="s">
        <v>352</v>
      </c>
      <c r="L579" s="24"/>
      <c r="M579" s="24"/>
      <c r="N579" s="24"/>
      <c r="O579" s="24"/>
    </row>
    <row r="580" spans="1:15" s="20" customFormat="1" x14ac:dyDescent="0.2">
      <c r="A580" s="29" t="str">
        <f t="shared" ref="A580:A643" si="9">B580&amp;D580</f>
        <v>3036J01FA10</v>
      </c>
      <c r="B580" s="30" t="s">
        <v>286</v>
      </c>
      <c r="C580" s="30" t="s">
        <v>327</v>
      </c>
      <c r="D580" s="30" t="s">
        <v>46</v>
      </c>
      <c r="E580" s="30" t="s">
        <v>250</v>
      </c>
      <c r="F580" s="21">
        <v>6.66</v>
      </c>
      <c r="G580" s="21" t="s">
        <v>352</v>
      </c>
      <c r="H580" s="21">
        <v>3.33</v>
      </c>
      <c r="I580" s="21">
        <v>6.66</v>
      </c>
      <c r="J580" s="21">
        <v>5</v>
      </c>
      <c r="K580" s="21" t="s">
        <v>352</v>
      </c>
      <c r="L580" s="24"/>
      <c r="M580" s="24"/>
      <c r="N580" s="24"/>
      <c r="O580" s="24"/>
    </row>
    <row r="581" spans="1:15" s="20" customFormat="1" x14ac:dyDescent="0.2">
      <c r="A581" s="29" t="str">
        <f t="shared" si="9"/>
        <v>7012J01FA10</v>
      </c>
      <c r="B581" s="22" t="s">
        <v>294</v>
      </c>
      <c r="C581" s="22" t="s">
        <v>334</v>
      </c>
      <c r="D581" s="22" t="s">
        <v>46</v>
      </c>
      <c r="E581" s="22" t="s">
        <v>250</v>
      </c>
      <c r="F581" s="21" t="s">
        <v>352</v>
      </c>
      <c r="G581" s="21" t="s">
        <v>352</v>
      </c>
      <c r="H581" s="21">
        <v>3.33</v>
      </c>
      <c r="I581" s="21" t="s">
        <v>352</v>
      </c>
      <c r="J581" s="21" t="s">
        <v>352</v>
      </c>
      <c r="K581" s="21" t="s">
        <v>352</v>
      </c>
      <c r="L581" s="24"/>
      <c r="M581" s="24"/>
      <c r="N581" s="24"/>
      <c r="O581" s="24"/>
    </row>
    <row r="582" spans="1:15" s="20" customFormat="1" x14ac:dyDescent="0.2">
      <c r="A582" s="29" t="str">
        <f t="shared" si="9"/>
        <v>1011J01DF01</v>
      </c>
      <c r="B582" s="22" t="s">
        <v>111</v>
      </c>
      <c r="C582" s="22" t="s">
        <v>190</v>
      </c>
      <c r="D582" s="22" t="s">
        <v>151</v>
      </c>
      <c r="E582" s="22" t="s">
        <v>242</v>
      </c>
      <c r="F582" s="24" t="s">
        <v>352</v>
      </c>
      <c r="G582" s="19">
        <v>10.5</v>
      </c>
      <c r="H582" s="19" t="s">
        <v>352</v>
      </c>
      <c r="I582" s="24" t="s">
        <v>352</v>
      </c>
      <c r="J582" s="24" t="s">
        <v>352</v>
      </c>
      <c r="K582" s="24" t="s">
        <v>352</v>
      </c>
      <c r="L582" s="24"/>
      <c r="M582" s="24"/>
      <c r="N582" s="24"/>
      <c r="O582" s="24"/>
    </row>
    <row r="583" spans="1:15" s="20" customFormat="1" x14ac:dyDescent="0.2">
      <c r="A583" s="29" t="str">
        <f t="shared" si="9"/>
        <v>1015J01DF01</v>
      </c>
      <c r="B583" s="22" t="s">
        <v>105</v>
      </c>
      <c r="C583" s="22" t="s">
        <v>191</v>
      </c>
      <c r="D583" s="22" t="s">
        <v>151</v>
      </c>
      <c r="E583" s="22" t="s">
        <v>242</v>
      </c>
      <c r="F583" s="24">
        <v>2</v>
      </c>
      <c r="G583" s="19">
        <v>11.25</v>
      </c>
      <c r="H583" s="19" t="s">
        <v>352</v>
      </c>
      <c r="I583" s="24" t="s">
        <v>352</v>
      </c>
      <c r="J583" s="24" t="s">
        <v>352</v>
      </c>
      <c r="K583" s="24" t="s">
        <v>352</v>
      </c>
      <c r="L583" s="24"/>
      <c r="M583" s="24"/>
      <c r="N583" s="24"/>
      <c r="O583" s="24"/>
    </row>
    <row r="584" spans="1:15" s="20" customFormat="1" x14ac:dyDescent="0.2">
      <c r="A584" s="29" t="str">
        <f t="shared" si="9"/>
        <v>1018J01DF01</v>
      </c>
      <c r="B584" s="22" t="s">
        <v>121</v>
      </c>
      <c r="C584" s="22" t="s">
        <v>194</v>
      </c>
      <c r="D584" s="22" t="s">
        <v>151</v>
      </c>
      <c r="E584" s="22" t="s">
        <v>242</v>
      </c>
      <c r="F584" s="24">
        <v>3.25</v>
      </c>
      <c r="G584" s="19" t="s">
        <v>352</v>
      </c>
      <c r="H584" s="19" t="s">
        <v>352</v>
      </c>
      <c r="I584" s="24" t="s">
        <v>352</v>
      </c>
      <c r="J584" s="24" t="s">
        <v>352</v>
      </c>
      <c r="K584" s="24" t="s">
        <v>352</v>
      </c>
      <c r="L584" s="24"/>
      <c r="M584" s="24"/>
      <c r="N584" s="24"/>
      <c r="O584" s="24"/>
    </row>
    <row r="585" spans="1:15" s="20" customFormat="1" x14ac:dyDescent="0.2">
      <c r="A585" s="29" t="str">
        <f t="shared" si="9"/>
        <v>1019J01DF01</v>
      </c>
      <c r="B585" s="22" t="s">
        <v>109</v>
      </c>
      <c r="C585" s="22" t="s">
        <v>195</v>
      </c>
      <c r="D585" s="22" t="s">
        <v>151</v>
      </c>
      <c r="E585" s="22" t="s">
        <v>242</v>
      </c>
      <c r="F585" s="24">
        <v>5</v>
      </c>
      <c r="G585" s="19">
        <v>17.75</v>
      </c>
      <c r="H585" s="19" t="s">
        <v>352</v>
      </c>
      <c r="I585" s="24" t="s">
        <v>352</v>
      </c>
      <c r="J585" s="24" t="s">
        <v>352</v>
      </c>
      <c r="K585" s="24" t="s">
        <v>352</v>
      </c>
      <c r="L585" s="24"/>
      <c r="M585" s="24"/>
      <c r="N585" s="24"/>
      <c r="O585" s="24"/>
    </row>
    <row r="586" spans="1:15" s="20" customFormat="1" x14ac:dyDescent="0.2">
      <c r="A586" s="29" t="str">
        <f t="shared" si="9"/>
        <v>2060J01CE01</v>
      </c>
      <c r="B586" s="22" t="s">
        <v>123</v>
      </c>
      <c r="C586" s="22" t="s">
        <v>212</v>
      </c>
      <c r="D586" s="22" t="s">
        <v>76</v>
      </c>
      <c r="E586" s="22" t="s">
        <v>230</v>
      </c>
      <c r="F586" s="24">
        <v>33.32</v>
      </c>
      <c r="G586" s="19" t="s">
        <v>352</v>
      </c>
      <c r="H586" s="19" t="s">
        <v>352</v>
      </c>
      <c r="I586" s="24" t="s">
        <v>352</v>
      </c>
      <c r="J586" s="24" t="s">
        <v>352</v>
      </c>
      <c r="K586" s="24">
        <v>16.66</v>
      </c>
      <c r="L586" s="24"/>
      <c r="M586" s="24"/>
      <c r="N586" s="24"/>
      <c r="O586" s="24"/>
    </row>
    <row r="587" spans="1:15" s="20" customFormat="1" x14ac:dyDescent="0.2">
      <c r="A587" s="29" t="str">
        <f t="shared" si="9"/>
        <v>3030J01CE01</v>
      </c>
      <c r="B587" s="22" t="s">
        <v>281</v>
      </c>
      <c r="C587" s="22" t="s">
        <v>322</v>
      </c>
      <c r="D587" s="22" t="s">
        <v>76</v>
      </c>
      <c r="E587" s="22" t="s">
        <v>230</v>
      </c>
      <c r="F587" s="24">
        <v>8.33</v>
      </c>
      <c r="G587" s="19" t="s">
        <v>352</v>
      </c>
      <c r="H587" s="19" t="s">
        <v>352</v>
      </c>
      <c r="I587" s="21">
        <v>8.33</v>
      </c>
      <c r="J587" s="21" t="s">
        <v>352</v>
      </c>
      <c r="K587" s="21">
        <v>8.33</v>
      </c>
      <c r="L587" s="24"/>
      <c r="M587" s="24"/>
      <c r="N587" s="24"/>
      <c r="O587" s="24"/>
    </row>
    <row r="588" spans="1:15" s="20" customFormat="1" x14ac:dyDescent="0.2">
      <c r="A588" s="29" t="str">
        <f t="shared" si="9"/>
        <v>1018J01DB05</v>
      </c>
      <c r="B588" s="22" t="s">
        <v>121</v>
      </c>
      <c r="C588" s="22" t="s">
        <v>194</v>
      </c>
      <c r="D588" s="22" t="s">
        <v>32</v>
      </c>
      <c r="E588" s="22" t="s">
        <v>236</v>
      </c>
      <c r="F588" s="24" t="s">
        <v>352</v>
      </c>
      <c r="G588" s="19" t="s">
        <v>352</v>
      </c>
      <c r="H588" s="19">
        <v>15</v>
      </c>
      <c r="I588" s="24" t="s">
        <v>352</v>
      </c>
      <c r="J588" s="24" t="s">
        <v>352</v>
      </c>
      <c r="K588" s="24" t="s">
        <v>352</v>
      </c>
      <c r="L588" s="24"/>
      <c r="M588" s="24"/>
      <c r="N588" s="24"/>
      <c r="O588" s="24"/>
    </row>
    <row r="589" spans="1:15" s="20" customFormat="1" x14ac:dyDescent="0.2">
      <c r="A589" s="29" t="str">
        <f t="shared" si="9"/>
        <v>2040J01DB05</v>
      </c>
      <c r="B589" s="22" t="s">
        <v>167</v>
      </c>
      <c r="C589" s="22" t="s">
        <v>201</v>
      </c>
      <c r="D589" s="22" t="s">
        <v>32</v>
      </c>
      <c r="E589" s="22" t="s">
        <v>236</v>
      </c>
      <c r="F589" s="24" t="s">
        <v>352</v>
      </c>
      <c r="G589" s="19" t="s">
        <v>352</v>
      </c>
      <c r="H589" s="19">
        <v>37.5</v>
      </c>
      <c r="I589" s="24">
        <v>25</v>
      </c>
      <c r="J589" s="24">
        <v>25</v>
      </c>
      <c r="K589" s="24">
        <v>15</v>
      </c>
      <c r="L589" s="24">
        <v>45</v>
      </c>
      <c r="M589" s="24"/>
      <c r="N589" s="24">
        <v>40</v>
      </c>
      <c r="O589" s="24">
        <f>VLOOKUP($A589,'År 2024'!$A$2:$G$561,7,FALSE)</f>
        <v>40</v>
      </c>
    </row>
    <row r="590" spans="1:15" s="20" customFormat="1" x14ac:dyDescent="0.2">
      <c r="A590" s="29" t="str">
        <f t="shared" si="9"/>
        <v>2053J01DB05</v>
      </c>
      <c r="B590" s="22" t="s">
        <v>142</v>
      </c>
      <c r="C590" s="22" t="s">
        <v>210</v>
      </c>
      <c r="D590" s="22" t="s">
        <v>32</v>
      </c>
      <c r="E590" s="22" t="s">
        <v>236</v>
      </c>
      <c r="F590" s="24">
        <v>3</v>
      </c>
      <c r="G590" s="19">
        <v>3</v>
      </c>
      <c r="H590" s="19" t="s">
        <v>352</v>
      </c>
      <c r="I590" s="24" t="s">
        <v>352</v>
      </c>
      <c r="J590" s="24" t="s">
        <v>352</v>
      </c>
      <c r="K590" s="24" t="s">
        <v>352</v>
      </c>
      <c r="L590" s="24"/>
      <c r="M590" s="24"/>
      <c r="N590" s="24">
        <v>20</v>
      </c>
      <c r="O590" s="24">
        <f>VLOOKUP($A590,'År 2024'!$A$2:$G$561,7,FALSE)</f>
        <v>15</v>
      </c>
    </row>
    <row r="591" spans="1:15" s="20" customFormat="1" x14ac:dyDescent="0.2">
      <c r="A591" s="29" t="str">
        <f t="shared" si="9"/>
        <v>3003J01DB05</v>
      </c>
      <c r="B591" s="22" t="s">
        <v>274</v>
      </c>
      <c r="C591" s="22" t="s">
        <v>316</v>
      </c>
      <c r="D591" s="22" t="s">
        <v>32</v>
      </c>
      <c r="E591" s="22" t="s">
        <v>236</v>
      </c>
      <c r="F591" s="24">
        <v>15</v>
      </c>
      <c r="G591" s="19">
        <v>5</v>
      </c>
      <c r="H591" s="19">
        <v>15</v>
      </c>
      <c r="I591" s="24" t="s">
        <v>352</v>
      </c>
      <c r="J591" s="24">
        <v>15</v>
      </c>
      <c r="K591" s="24">
        <v>32.5</v>
      </c>
      <c r="L591" s="24"/>
      <c r="M591" s="24"/>
      <c r="N591" s="24">
        <v>10</v>
      </c>
      <c r="O591" s="24"/>
    </row>
    <row r="592" spans="1:15" s="20" customFormat="1" x14ac:dyDescent="0.2">
      <c r="A592" s="29" t="str">
        <f t="shared" si="9"/>
        <v>6002J01DB05</v>
      </c>
      <c r="B592" s="22" t="s">
        <v>292</v>
      </c>
      <c r="C592" s="22" t="s">
        <v>332</v>
      </c>
      <c r="D592" s="22" t="s">
        <v>32</v>
      </c>
      <c r="E592" s="22" t="s">
        <v>236</v>
      </c>
      <c r="F592" s="21">
        <v>15</v>
      </c>
      <c r="G592" s="21" t="s">
        <v>352</v>
      </c>
      <c r="H592" s="21" t="s">
        <v>352</v>
      </c>
      <c r="I592" s="21" t="s">
        <v>352</v>
      </c>
      <c r="J592" s="21" t="s">
        <v>352</v>
      </c>
      <c r="K592" s="21" t="s">
        <v>352</v>
      </c>
      <c r="L592" s="24"/>
      <c r="M592" s="24"/>
      <c r="N592" s="24"/>
      <c r="O592" s="24"/>
    </row>
    <row r="593" spans="1:15" s="20" customFormat="1" x14ac:dyDescent="0.2">
      <c r="A593" s="29" t="str">
        <f t="shared" si="9"/>
        <v>7913J01DB05</v>
      </c>
      <c r="B593" s="22" t="s">
        <v>307</v>
      </c>
      <c r="C593" s="22" t="s">
        <v>346</v>
      </c>
      <c r="D593" s="22" t="s">
        <v>32</v>
      </c>
      <c r="E593" s="22" t="s">
        <v>236</v>
      </c>
      <c r="F593" s="21" t="s">
        <v>352</v>
      </c>
      <c r="G593" s="21">
        <v>5</v>
      </c>
      <c r="H593" s="21">
        <v>5</v>
      </c>
      <c r="I593" s="21">
        <v>5</v>
      </c>
      <c r="J593" s="21" t="s">
        <v>352</v>
      </c>
      <c r="K593" s="21" t="s">
        <v>352</v>
      </c>
      <c r="L593" s="24"/>
      <c r="M593" s="24"/>
      <c r="N593" s="24"/>
      <c r="O593" s="24"/>
    </row>
    <row r="594" spans="1:15" s="20" customFormat="1" x14ac:dyDescent="0.2">
      <c r="A594" s="29" t="str">
        <f t="shared" si="9"/>
        <v>2055J01DB05</v>
      </c>
      <c r="B594" s="22" t="s">
        <v>272</v>
      </c>
      <c r="C594" s="22" t="s">
        <v>314</v>
      </c>
      <c r="D594" s="22" t="s">
        <v>32</v>
      </c>
      <c r="E594" s="22" t="s">
        <v>236</v>
      </c>
      <c r="F594" s="18"/>
      <c r="G594" s="21"/>
      <c r="H594" s="21"/>
      <c r="I594" s="21"/>
      <c r="J594" s="21"/>
      <c r="K594" s="21"/>
      <c r="L594" s="21">
        <v>3.5</v>
      </c>
      <c r="M594" s="24"/>
      <c r="N594" s="24">
        <v>5</v>
      </c>
      <c r="O594" s="24">
        <f>VLOOKUP($A594,'År 2024'!$A$2:$G$561,7,FALSE)</f>
        <v>7.5</v>
      </c>
    </row>
    <row r="595" spans="1:15" s="20" customFormat="1" x14ac:dyDescent="0.2">
      <c r="A595" s="29" t="str">
        <f t="shared" si="9"/>
        <v>2040J01DD01</v>
      </c>
      <c r="B595" s="22" t="s">
        <v>167</v>
      </c>
      <c r="C595" s="22" t="s">
        <v>201</v>
      </c>
      <c r="D595" s="22" t="s">
        <v>56</v>
      </c>
      <c r="E595" s="22" t="s">
        <v>238</v>
      </c>
      <c r="F595" s="24">
        <v>20</v>
      </c>
      <c r="G595" s="19">
        <v>72.5</v>
      </c>
      <c r="H595" s="19">
        <v>75</v>
      </c>
      <c r="I595" s="24">
        <v>32.5</v>
      </c>
      <c r="J595" s="24">
        <v>45</v>
      </c>
      <c r="K595" s="24">
        <v>75</v>
      </c>
      <c r="L595" s="24">
        <v>50</v>
      </c>
      <c r="M595" s="24"/>
      <c r="N595" s="24">
        <v>45</v>
      </c>
      <c r="O595" s="24">
        <f>VLOOKUP($A595,'År 2024'!$A$2:$G$561,7,FALSE)</f>
        <v>97.5</v>
      </c>
    </row>
    <row r="596" spans="1:15" s="20" customFormat="1" x14ac:dyDescent="0.2">
      <c r="A596" s="29" t="str">
        <f t="shared" si="9"/>
        <v>2051J01DD01</v>
      </c>
      <c r="B596" s="22" t="s">
        <v>161</v>
      </c>
      <c r="C596" s="22" t="s">
        <v>209</v>
      </c>
      <c r="D596" s="22" t="s">
        <v>56</v>
      </c>
      <c r="E596" s="22" t="s">
        <v>238</v>
      </c>
      <c r="F596" s="24" t="s">
        <v>352</v>
      </c>
      <c r="G596" s="19" t="s">
        <v>352</v>
      </c>
      <c r="H596" s="19" t="s">
        <v>352</v>
      </c>
      <c r="I596" s="24" t="s">
        <v>352</v>
      </c>
      <c r="J596" s="24" t="s">
        <v>352</v>
      </c>
      <c r="K596" s="24">
        <v>1.25</v>
      </c>
      <c r="L596" s="24"/>
      <c r="M596" s="24"/>
      <c r="N596" s="24">
        <v>2.5</v>
      </c>
      <c r="O596" s="24">
        <f>VLOOKUP($A596,'År 2024'!$A$2:$G$561,7,FALSE)</f>
        <v>1.25</v>
      </c>
    </row>
    <row r="597" spans="1:15" s="20" customFormat="1" x14ac:dyDescent="0.2">
      <c r="A597" s="29" t="str">
        <f t="shared" si="9"/>
        <v>2060J01DD01</v>
      </c>
      <c r="B597" s="22" t="s">
        <v>123</v>
      </c>
      <c r="C597" s="22" t="s">
        <v>212</v>
      </c>
      <c r="D597" s="22" t="s">
        <v>56</v>
      </c>
      <c r="E597" s="22" t="s">
        <v>238</v>
      </c>
      <c r="F597" s="24">
        <v>2.5</v>
      </c>
      <c r="G597" s="19" t="s">
        <v>352</v>
      </c>
      <c r="H597" s="19" t="s">
        <v>352</v>
      </c>
      <c r="I597" s="24" t="s">
        <v>352</v>
      </c>
      <c r="J597" s="24" t="s">
        <v>352</v>
      </c>
      <c r="K597" s="24">
        <v>25</v>
      </c>
      <c r="L597" s="24">
        <v>12.5</v>
      </c>
      <c r="M597" s="24"/>
      <c r="N597" s="24"/>
      <c r="O597" s="24"/>
    </row>
    <row r="598" spans="1:15" s="20" customFormat="1" x14ac:dyDescent="0.2">
      <c r="A598" s="29" t="str">
        <f t="shared" si="9"/>
        <v>2061J01DD01</v>
      </c>
      <c r="B598" s="22" t="s">
        <v>171</v>
      </c>
      <c r="C598" s="22" t="s">
        <v>213</v>
      </c>
      <c r="D598" s="22" t="s">
        <v>56</v>
      </c>
      <c r="E598" s="22" t="s">
        <v>238</v>
      </c>
      <c r="F598" s="24">
        <v>32.5</v>
      </c>
      <c r="G598" s="19">
        <v>112.5</v>
      </c>
      <c r="H598" s="19">
        <v>162.5</v>
      </c>
      <c r="I598" s="24">
        <v>167.5</v>
      </c>
      <c r="J598" s="24">
        <v>195</v>
      </c>
      <c r="K598" s="24">
        <v>100</v>
      </c>
      <c r="L598" s="24"/>
      <c r="M598" s="24"/>
      <c r="N598" s="24"/>
      <c r="O598" s="24"/>
    </row>
    <row r="599" spans="1:15" s="20" customFormat="1" x14ac:dyDescent="0.2">
      <c r="A599" s="29" t="str">
        <f t="shared" si="9"/>
        <v>1011J01DD02</v>
      </c>
      <c r="B599" s="22" t="s">
        <v>111</v>
      </c>
      <c r="C599" s="22" t="s">
        <v>190</v>
      </c>
      <c r="D599" s="22" t="s">
        <v>68</v>
      </c>
      <c r="E599" s="22" t="s">
        <v>239</v>
      </c>
      <c r="F599" s="24">
        <v>5</v>
      </c>
      <c r="G599" s="19" t="s">
        <v>352</v>
      </c>
      <c r="H599" s="19" t="s">
        <v>352</v>
      </c>
      <c r="I599" s="24" t="s">
        <v>352</v>
      </c>
      <c r="J599" s="24">
        <v>2.5</v>
      </c>
      <c r="K599" s="24" t="s">
        <v>352</v>
      </c>
      <c r="L599" s="24"/>
      <c r="M599" s="24"/>
      <c r="N599" s="24"/>
      <c r="O599" s="24"/>
    </row>
    <row r="600" spans="1:15" s="20" customFormat="1" x14ac:dyDescent="0.2">
      <c r="A600" s="29" t="str">
        <f t="shared" si="9"/>
        <v>1021J01DD02</v>
      </c>
      <c r="B600" s="22" t="s">
        <v>144</v>
      </c>
      <c r="C600" s="22" t="s">
        <v>197</v>
      </c>
      <c r="D600" s="22" t="s">
        <v>68</v>
      </c>
      <c r="E600" s="22" t="s">
        <v>239</v>
      </c>
      <c r="F600" s="24">
        <v>0.63</v>
      </c>
      <c r="G600" s="19">
        <v>0.63</v>
      </c>
      <c r="H600" s="19">
        <v>0.63</v>
      </c>
      <c r="I600" s="24" t="s">
        <v>352</v>
      </c>
      <c r="J600" s="24">
        <v>0.63</v>
      </c>
      <c r="K600" s="24" t="s">
        <v>352</v>
      </c>
      <c r="L600" s="24">
        <v>0.63</v>
      </c>
      <c r="M600" s="24"/>
      <c r="N600" s="24"/>
      <c r="O600" s="24"/>
    </row>
    <row r="601" spans="1:15" s="20" customFormat="1" x14ac:dyDescent="0.2">
      <c r="A601" s="29" t="str">
        <f t="shared" si="9"/>
        <v>2037J01DD02</v>
      </c>
      <c r="B601" s="22" t="s">
        <v>136</v>
      </c>
      <c r="C601" s="22" t="s">
        <v>200</v>
      </c>
      <c r="D601" s="22" t="s">
        <v>68</v>
      </c>
      <c r="E601" s="22" t="s">
        <v>239</v>
      </c>
      <c r="F601" s="24">
        <v>1.25</v>
      </c>
      <c r="G601" s="19" t="s">
        <v>352</v>
      </c>
      <c r="H601" s="19" t="s">
        <v>352</v>
      </c>
      <c r="I601" s="24" t="s">
        <v>352</v>
      </c>
      <c r="J601" s="24" t="s">
        <v>352</v>
      </c>
      <c r="K601" s="24" t="s">
        <v>352</v>
      </c>
      <c r="L601" s="24"/>
      <c r="M601" s="24"/>
      <c r="N601" s="24"/>
      <c r="O601" s="24"/>
    </row>
    <row r="602" spans="1:15" s="20" customFormat="1" x14ac:dyDescent="0.2">
      <c r="A602" s="29" t="str">
        <f t="shared" si="9"/>
        <v>2047J01DD02</v>
      </c>
      <c r="B602" s="22" t="s">
        <v>138</v>
      </c>
      <c r="C602" s="22" t="s">
        <v>206</v>
      </c>
      <c r="D602" s="22" t="s">
        <v>68</v>
      </c>
      <c r="E602" s="22" t="s">
        <v>239</v>
      </c>
      <c r="F602" s="24" t="s">
        <v>352</v>
      </c>
      <c r="G602" s="19" t="s">
        <v>352</v>
      </c>
      <c r="H602" s="19">
        <v>7.5</v>
      </c>
      <c r="I602" s="24" t="s">
        <v>352</v>
      </c>
      <c r="J602" s="24">
        <v>2.5</v>
      </c>
      <c r="K602" s="24" t="s">
        <v>352</v>
      </c>
      <c r="L602" s="24"/>
      <c r="M602" s="24"/>
      <c r="N602" s="24"/>
      <c r="O602" s="24"/>
    </row>
    <row r="603" spans="1:15" s="20" customFormat="1" x14ac:dyDescent="0.2">
      <c r="A603" s="29" t="str">
        <f t="shared" si="9"/>
        <v>2049J01DD02</v>
      </c>
      <c r="B603" s="22" t="s">
        <v>125</v>
      </c>
      <c r="C603" s="22" t="s">
        <v>207</v>
      </c>
      <c r="D603" s="22" t="s">
        <v>68</v>
      </c>
      <c r="E603" s="22" t="s">
        <v>239</v>
      </c>
      <c r="F603" s="24">
        <v>3.13</v>
      </c>
      <c r="G603" s="19" t="s">
        <v>352</v>
      </c>
      <c r="H603" s="19" t="s">
        <v>352</v>
      </c>
      <c r="I603" s="24" t="s">
        <v>352</v>
      </c>
      <c r="J603" s="24" t="s">
        <v>352</v>
      </c>
      <c r="K603" s="24" t="s">
        <v>352</v>
      </c>
      <c r="L603" s="24"/>
      <c r="M603" s="24"/>
      <c r="N603" s="24"/>
      <c r="O603" s="24"/>
    </row>
    <row r="604" spans="1:15" s="20" customFormat="1" x14ac:dyDescent="0.2">
      <c r="A604" s="29" t="str">
        <f t="shared" si="9"/>
        <v>2053J01DD02</v>
      </c>
      <c r="B604" s="22" t="s">
        <v>142</v>
      </c>
      <c r="C604" s="22" t="s">
        <v>210</v>
      </c>
      <c r="D604" s="22" t="s">
        <v>68</v>
      </c>
      <c r="E604" s="22" t="s">
        <v>239</v>
      </c>
      <c r="F604" s="24">
        <v>3.15</v>
      </c>
      <c r="G604" s="19">
        <v>5</v>
      </c>
      <c r="H604" s="19">
        <v>5</v>
      </c>
      <c r="I604" s="24" t="s">
        <v>352</v>
      </c>
      <c r="J604" s="24">
        <v>12.5</v>
      </c>
      <c r="K604" s="24" t="s">
        <v>352</v>
      </c>
      <c r="L604" s="24"/>
      <c r="M604" s="24"/>
      <c r="N604" s="24"/>
      <c r="O604" s="24"/>
    </row>
    <row r="605" spans="1:15" s="20" customFormat="1" x14ac:dyDescent="0.2">
      <c r="A605" s="29" t="str">
        <f t="shared" si="9"/>
        <v>2061J01DD02</v>
      </c>
      <c r="B605" s="22" t="s">
        <v>171</v>
      </c>
      <c r="C605" s="22" t="s">
        <v>213</v>
      </c>
      <c r="D605" s="22" t="s">
        <v>68</v>
      </c>
      <c r="E605" s="22" t="s">
        <v>239</v>
      </c>
      <c r="F605" s="24">
        <v>10</v>
      </c>
      <c r="G605" s="19">
        <v>2.5</v>
      </c>
      <c r="H605" s="19">
        <v>12.5</v>
      </c>
      <c r="I605" s="24">
        <v>7.5</v>
      </c>
      <c r="J605" s="24" t="s">
        <v>352</v>
      </c>
      <c r="K605" s="24" t="s">
        <v>352</v>
      </c>
      <c r="L605" s="24">
        <v>1.88</v>
      </c>
      <c r="M605" s="24"/>
      <c r="N605" s="24"/>
      <c r="O605" s="24"/>
    </row>
    <row r="606" spans="1:15" s="20" customFormat="1" x14ac:dyDescent="0.2">
      <c r="A606" s="29" t="str">
        <f t="shared" si="9"/>
        <v>2066J01DD02</v>
      </c>
      <c r="B606" s="22" t="s">
        <v>103</v>
      </c>
      <c r="C606" s="22" t="s">
        <v>214</v>
      </c>
      <c r="D606" s="22" t="s">
        <v>68</v>
      </c>
      <c r="E606" s="22" t="s">
        <v>239</v>
      </c>
      <c r="F606" s="24">
        <v>3.75</v>
      </c>
      <c r="G606" s="19" t="s">
        <v>352</v>
      </c>
      <c r="H606" s="19" t="s">
        <v>352</v>
      </c>
      <c r="I606" s="24" t="s">
        <v>352</v>
      </c>
      <c r="J606" s="24" t="s">
        <v>352</v>
      </c>
      <c r="K606" s="24" t="s">
        <v>352</v>
      </c>
      <c r="L606" s="24"/>
      <c r="M606" s="24"/>
      <c r="N606" s="24"/>
      <c r="O606" s="24"/>
    </row>
    <row r="607" spans="1:15" s="20" customFormat="1" x14ac:dyDescent="0.2">
      <c r="A607" s="29" t="str">
        <f t="shared" si="9"/>
        <v>3030J01DD02</v>
      </c>
      <c r="B607" s="22" t="s">
        <v>281</v>
      </c>
      <c r="C607" s="22" t="s">
        <v>322</v>
      </c>
      <c r="D607" s="22" t="s">
        <v>68</v>
      </c>
      <c r="E607" s="22" t="s">
        <v>239</v>
      </c>
      <c r="F607" s="24" t="s">
        <v>352</v>
      </c>
      <c r="G607" s="19" t="s">
        <v>352</v>
      </c>
      <c r="H607" s="19" t="s">
        <v>352</v>
      </c>
      <c r="I607" s="21">
        <v>37.5</v>
      </c>
      <c r="J607" s="21" t="s">
        <v>352</v>
      </c>
      <c r="K607" s="21" t="s">
        <v>352</v>
      </c>
      <c r="L607" s="24"/>
      <c r="M607" s="24"/>
      <c r="N607" s="24"/>
      <c r="O607" s="24"/>
    </row>
    <row r="608" spans="1:15" s="20" customFormat="1" x14ac:dyDescent="0.2">
      <c r="A608" s="29" t="str">
        <f t="shared" si="9"/>
        <v>2050J01DD02</v>
      </c>
      <c r="B608" s="22" t="s">
        <v>119</v>
      </c>
      <c r="C608" s="22" t="s">
        <v>208</v>
      </c>
      <c r="D608" s="22" t="s">
        <v>68</v>
      </c>
      <c r="E608" s="22" t="s">
        <v>239</v>
      </c>
      <c r="F608" s="18"/>
      <c r="G608" s="21"/>
      <c r="H608" s="21"/>
      <c r="I608" s="21"/>
      <c r="J608" s="21"/>
      <c r="K608" s="21"/>
      <c r="L608" s="21">
        <v>5</v>
      </c>
      <c r="M608" s="24"/>
      <c r="N608" s="24"/>
      <c r="O608" s="24"/>
    </row>
    <row r="609" spans="1:15" s="20" customFormat="1" x14ac:dyDescent="0.2">
      <c r="A609" s="29" t="str">
        <f t="shared" si="9"/>
        <v>1006J01DD14</v>
      </c>
      <c r="B609" s="22" t="s">
        <v>188</v>
      </c>
      <c r="C609" s="22" t="s">
        <v>189</v>
      </c>
      <c r="D609" s="22" t="s">
        <v>18</v>
      </c>
      <c r="E609" s="22" t="s">
        <v>241</v>
      </c>
      <c r="F609" s="24">
        <v>40</v>
      </c>
      <c r="G609" s="19">
        <v>144</v>
      </c>
      <c r="H609" s="19">
        <v>20</v>
      </c>
      <c r="I609" s="24" t="s">
        <v>352</v>
      </c>
      <c r="J609" s="24" t="s">
        <v>352</v>
      </c>
      <c r="K609" s="24" t="s">
        <v>352</v>
      </c>
      <c r="L609" s="24"/>
      <c r="M609" s="24"/>
      <c r="N609" s="24"/>
      <c r="O609" s="24"/>
    </row>
    <row r="610" spans="1:15" s="20" customFormat="1" x14ac:dyDescent="0.2">
      <c r="A610" s="29" t="str">
        <f t="shared" si="9"/>
        <v>1017J01DD14</v>
      </c>
      <c r="B610" s="22" t="s">
        <v>99</v>
      </c>
      <c r="C610" s="22" t="s">
        <v>193</v>
      </c>
      <c r="D610" s="22" t="s">
        <v>18</v>
      </c>
      <c r="E610" s="22" t="s">
        <v>241</v>
      </c>
      <c r="F610" s="24">
        <v>83.5</v>
      </c>
      <c r="G610" s="19">
        <v>405.4</v>
      </c>
      <c r="H610" s="19" t="s">
        <v>352</v>
      </c>
      <c r="I610" s="24" t="s">
        <v>352</v>
      </c>
      <c r="J610" s="24" t="s">
        <v>352</v>
      </c>
      <c r="K610" s="24" t="s">
        <v>352</v>
      </c>
      <c r="L610" s="24"/>
      <c r="M610" s="24"/>
      <c r="N610" s="24"/>
      <c r="O610" s="24"/>
    </row>
    <row r="611" spans="1:15" s="20" customFormat="1" x14ac:dyDescent="0.2">
      <c r="A611" s="29" t="str">
        <f t="shared" si="9"/>
        <v>1018J01DD14</v>
      </c>
      <c r="B611" s="22" t="s">
        <v>121</v>
      </c>
      <c r="C611" s="22" t="s">
        <v>194</v>
      </c>
      <c r="D611" s="22" t="s">
        <v>18</v>
      </c>
      <c r="E611" s="22" t="s">
        <v>241</v>
      </c>
      <c r="F611" s="24" t="s">
        <v>352</v>
      </c>
      <c r="G611" s="19">
        <v>20</v>
      </c>
      <c r="H611" s="19" t="s">
        <v>352</v>
      </c>
      <c r="I611" s="24" t="s">
        <v>352</v>
      </c>
      <c r="J611" s="24" t="s">
        <v>352</v>
      </c>
      <c r="K611" s="24" t="s">
        <v>352</v>
      </c>
      <c r="L611" s="24"/>
      <c r="M611" s="24"/>
      <c r="N611" s="24"/>
      <c r="O611" s="24"/>
    </row>
    <row r="612" spans="1:15" s="20" customFormat="1" x14ac:dyDescent="0.2">
      <c r="A612" s="29" t="str">
        <f t="shared" si="9"/>
        <v>1019J01DD14</v>
      </c>
      <c r="B612" s="22" t="s">
        <v>109</v>
      </c>
      <c r="C612" s="22" t="s">
        <v>195</v>
      </c>
      <c r="D612" s="22" t="s">
        <v>18</v>
      </c>
      <c r="E612" s="22" t="s">
        <v>241</v>
      </c>
      <c r="F612" s="24" t="s">
        <v>352</v>
      </c>
      <c r="G612" s="19">
        <v>230</v>
      </c>
      <c r="H612" s="19" t="s">
        <v>352</v>
      </c>
      <c r="I612" s="24" t="s">
        <v>352</v>
      </c>
      <c r="J612" s="24" t="s">
        <v>352</v>
      </c>
      <c r="K612" s="24" t="s">
        <v>352</v>
      </c>
      <c r="L612" s="24"/>
      <c r="M612" s="24"/>
      <c r="N612" s="24"/>
      <c r="O612" s="24"/>
    </row>
    <row r="613" spans="1:15" s="20" customFormat="1" x14ac:dyDescent="0.2">
      <c r="A613" s="29" t="str">
        <f t="shared" si="9"/>
        <v>1023J01DD14</v>
      </c>
      <c r="B613" s="22" t="s">
        <v>132</v>
      </c>
      <c r="C613" s="22" t="s">
        <v>203</v>
      </c>
      <c r="D613" s="22" t="s">
        <v>18</v>
      </c>
      <c r="E613" s="22" t="s">
        <v>241</v>
      </c>
      <c r="F613" s="24">
        <v>7</v>
      </c>
      <c r="G613" s="19">
        <v>62.400000000000013</v>
      </c>
      <c r="H613" s="19">
        <v>27</v>
      </c>
      <c r="I613" s="24" t="s">
        <v>352</v>
      </c>
      <c r="J613" s="24" t="s">
        <v>352</v>
      </c>
      <c r="K613" s="24" t="s">
        <v>352</v>
      </c>
      <c r="L613" s="24"/>
      <c r="M613" s="24"/>
      <c r="N613" s="24"/>
      <c r="O613" s="24"/>
    </row>
    <row r="614" spans="1:15" s="20" customFormat="1" x14ac:dyDescent="0.2">
      <c r="A614" s="29" t="str">
        <f t="shared" si="9"/>
        <v>1024J01DD14</v>
      </c>
      <c r="B614" s="22" t="s">
        <v>101</v>
      </c>
      <c r="C614" s="22" t="s">
        <v>198</v>
      </c>
      <c r="D614" s="22" t="s">
        <v>18</v>
      </c>
      <c r="E614" s="22" t="s">
        <v>241</v>
      </c>
      <c r="F614" s="24">
        <v>80</v>
      </c>
      <c r="G614" s="19">
        <v>70</v>
      </c>
      <c r="H614" s="19" t="s">
        <v>352</v>
      </c>
      <c r="I614" s="24" t="s">
        <v>352</v>
      </c>
      <c r="J614" s="24" t="s">
        <v>352</v>
      </c>
      <c r="K614" s="24" t="s">
        <v>352</v>
      </c>
      <c r="L614" s="24"/>
      <c r="M614" s="24"/>
      <c r="N614" s="24"/>
      <c r="O614" s="24"/>
    </row>
    <row r="615" spans="1:15" s="20" customFormat="1" x14ac:dyDescent="0.2">
      <c r="A615" s="29" t="str">
        <f t="shared" si="9"/>
        <v>2040J01DD14</v>
      </c>
      <c r="B615" s="22" t="s">
        <v>167</v>
      </c>
      <c r="C615" s="22" t="s">
        <v>201</v>
      </c>
      <c r="D615" s="22" t="s">
        <v>18</v>
      </c>
      <c r="E615" s="22" t="s">
        <v>241</v>
      </c>
      <c r="F615" s="24" t="s">
        <v>352</v>
      </c>
      <c r="G615" s="19">
        <v>80</v>
      </c>
      <c r="H615" s="19" t="s">
        <v>352</v>
      </c>
      <c r="I615" s="24" t="s">
        <v>352</v>
      </c>
      <c r="J615" s="24" t="s">
        <v>352</v>
      </c>
      <c r="K615" s="24" t="s">
        <v>352</v>
      </c>
      <c r="L615" s="24"/>
      <c r="M615" s="24"/>
      <c r="N615" s="24"/>
      <c r="O615" s="24"/>
    </row>
    <row r="616" spans="1:15" s="20" customFormat="1" x14ac:dyDescent="0.2">
      <c r="A616" s="29" t="str">
        <f t="shared" si="9"/>
        <v>2045J01DD14</v>
      </c>
      <c r="B616" s="22" t="s">
        <v>113</v>
      </c>
      <c r="C616" s="22" t="s">
        <v>204</v>
      </c>
      <c r="D616" s="22" t="s">
        <v>18</v>
      </c>
      <c r="E616" s="22" t="s">
        <v>241</v>
      </c>
      <c r="F616" s="24">
        <v>10</v>
      </c>
      <c r="G616" s="19" t="s">
        <v>352</v>
      </c>
      <c r="H616" s="19" t="s">
        <v>352</v>
      </c>
      <c r="I616" s="24" t="s">
        <v>352</v>
      </c>
      <c r="J616" s="24" t="s">
        <v>352</v>
      </c>
      <c r="K616" s="24" t="s">
        <v>352</v>
      </c>
      <c r="L616" s="24"/>
      <c r="M616" s="24"/>
      <c r="N616" s="24"/>
      <c r="O616" s="24"/>
    </row>
    <row r="617" spans="1:15" s="20" customFormat="1" x14ac:dyDescent="0.2">
      <c r="A617" s="29" t="str">
        <f t="shared" si="9"/>
        <v>2053J01DD14</v>
      </c>
      <c r="B617" s="22" t="s">
        <v>142</v>
      </c>
      <c r="C617" s="22" t="s">
        <v>210</v>
      </c>
      <c r="D617" s="22" t="s">
        <v>18</v>
      </c>
      <c r="E617" s="22" t="s">
        <v>241</v>
      </c>
      <c r="F617" s="24" t="s">
        <v>352</v>
      </c>
      <c r="G617" s="19">
        <v>30</v>
      </c>
      <c r="H617" s="19" t="s">
        <v>352</v>
      </c>
      <c r="I617" s="24" t="s">
        <v>352</v>
      </c>
      <c r="J617" s="24" t="s">
        <v>352</v>
      </c>
      <c r="K617" s="24" t="s">
        <v>352</v>
      </c>
      <c r="L617" s="24"/>
      <c r="M617" s="24"/>
      <c r="N617" s="24"/>
      <c r="O617" s="24"/>
    </row>
    <row r="618" spans="1:15" s="20" customFormat="1" x14ac:dyDescent="0.2">
      <c r="A618" s="29" t="str">
        <f t="shared" si="9"/>
        <v>2054J01DD14</v>
      </c>
      <c r="B618" s="22" t="s">
        <v>140</v>
      </c>
      <c r="C618" s="22" t="s">
        <v>211</v>
      </c>
      <c r="D618" s="22" t="s">
        <v>18</v>
      </c>
      <c r="E618" s="22" t="s">
        <v>241</v>
      </c>
      <c r="F618" s="24">
        <v>35</v>
      </c>
      <c r="G618" s="19">
        <v>37</v>
      </c>
      <c r="H618" s="19" t="s">
        <v>352</v>
      </c>
      <c r="I618" s="24" t="s">
        <v>352</v>
      </c>
      <c r="J618" s="24" t="s">
        <v>352</v>
      </c>
      <c r="K618" s="24" t="s">
        <v>352</v>
      </c>
      <c r="L618" s="24"/>
      <c r="M618" s="24"/>
      <c r="N618" s="24"/>
      <c r="O618" s="24"/>
    </row>
    <row r="619" spans="1:15" s="20" customFormat="1" x14ac:dyDescent="0.2">
      <c r="A619" s="29" t="str">
        <f t="shared" si="9"/>
        <v>2066J01DD14</v>
      </c>
      <c r="B619" s="22" t="s">
        <v>103</v>
      </c>
      <c r="C619" s="22" t="s">
        <v>214</v>
      </c>
      <c r="D619" s="22" t="s">
        <v>18</v>
      </c>
      <c r="E619" s="22" t="s">
        <v>241</v>
      </c>
      <c r="F619" s="24" t="s">
        <v>352</v>
      </c>
      <c r="G619" s="19">
        <v>40</v>
      </c>
      <c r="H619" s="19" t="s">
        <v>352</v>
      </c>
      <c r="I619" s="24" t="s">
        <v>352</v>
      </c>
      <c r="J619" s="24" t="s">
        <v>352</v>
      </c>
      <c r="K619" s="24" t="s">
        <v>352</v>
      </c>
      <c r="L619" s="24"/>
      <c r="M619" s="24"/>
      <c r="N619" s="24"/>
      <c r="O619" s="24"/>
    </row>
    <row r="620" spans="1:15" s="20" customFormat="1" x14ac:dyDescent="0.2">
      <c r="A620" s="29" t="str">
        <f t="shared" si="9"/>
        <v>7913J01DD14</v>
      </c>
      <c r="B620" s="22" t="s">
        <v>307</v>
      </c>
      <c r="C620" s="22" t="s">
        <v>346</v>
      </c>
      <c r="D620" s="22" t="s">
        <v>18</v>
      </c>
      <c r="E620" s="22" t="s">
        <v>241</v>
      </c>
      <c r="F620" s="21">
        <v>10</v>
      </c>
      <c r="G620" s="21">
        <v>15.4</v>
      </c>
      <c r="H620" s="21" t="s">
        <v>352</v>
      </c>
      <c r="I620" s="21" t="s">
        <v>352</v>
      </c>
      <c r="J620" s="21" t="s">
        <v>352</v>
      </c>
      <c r="K620" s="21" t="s">
        <v>352</v>
      </c>
      <c r="L620" s="24"/>
      <c r="M620" s="24"/>
      <c r="N620" s="24"/>
      <c r="O620" s="24"/>
    </row>
    <row r="621" spans="1:15" s="20" customFormat="1" x14ac:dyDescent="0.2">
      <c r="A621" s="29" t="str">
        <f t="shared" si="9"/>
        <v>1015J01DI54</v>
      </c>
      <c r="B621" s="22" t="s">
        <v>105</v>
      </c>
      <c r="C621" s="22" t="s">
        <v>191</v>
      </c>
      <c r="D621" s="22" t="s">
        <v>220</v>
      </c>
      <c r="E621" s="22" t="s">
        <v>266</v>
      </c>
      <c r="F621" s="24" t="s">
        <v>352</v>
      </c>
      <c r="G621" s="19" t="s">
        <v>352</v>
      </c>
      <c r="H621" s="19" t="s">
        <v>352</v>
      </c>
      <c r="I621" s="24" t="s">
        <v>352</v>
      </c>
      <c r="J621" s="24" t="s">
        <v>352</v>
      </c>
      <c r="K621" s="24">
        <v>3.33</v>
      </c>
      <c r="L621" s="24"/>
      <c r="M621" s="24"/>
      <c r="N621" s="24"/>
      <c r="O621" s="24"/>
    </row>
    <row r="622" spans="1:15" s="20" customFormat="1" x14ac:dyDescent="0.2">
      <c r="A622" s="29" t="str">
        <f t="shared" si="9"/>
        <v>1018J01DI54</v>
      </c>
      <c r="B622" s="22" t="s">
        <v>121</v>
      </c>
      <c r="C622" s="22" t="s">
        <v>194</v>
      </c>
      <c r="D622" s="22" t="s">
        <v>220</v>
      </c>
      <c r="E622" s="22" t="s">
        <v>266</v>
      </c>
      <c r="F622" s="24" t="s">
        <v>352</v>
      </c>
      <c r="G622" s="19" t="s">
        <v>352</v>
      </c>
      <c r="H622" s="19" t="s">
        <v>352</v>
      </c>
      <c r="I622" s="24" t="s">
        <v>352</v>
      </c>
      <c r="J622" s="24" t="s">
        <v>352</v>
      </c>
      <c r="K622" s="24">
        <v>3.33</v>
      </c>
      <c r="L622" s="24"/>
      <c r="M622" s="24"/>
      <c r="N622" s="24"/>
      <c r="O622" s="24"/>
    </row>
    <row r="623" spans="1:15" s="20" customFormat="1" x14ac:dyDescent="0.2">
      <c r="A623" s="29" t="str">
        <f t="shared" si="9"/>
        <v>1020J01DI54</v>
      </c>
      <c r="B623" s="22" t="s">
        <v>97</v>
      </c>
      <c r="C623" s="22" t="s">
        <v>196</v>
      </c>
      <c r="D623" s="22" t="s">
        <v>220</v>
      </c>
      <c r="E623" s="22" t="s">
        <v>266</v>
      </c>
      <c r="F623" s="24" t="s">
        <v>352</v>
      </c>
      <c r="G623" s="19" t="s">
        <v>352</v>
      </c>
      <c r="H623" s="19" t="s">
        <v>352</v>
      </c>
      <c r="I623" s="24" t="s">
        <v>352</v>
      </c>
      <c r="J623" s="24" t="s">
        <v>352</v>
      </c>
      <c r="K623" s="24">
        <v>6.66</v>
      </c>
      <c r="L623" s="24"/>
      <c r="M623" s="24"/>
      <c r="N623" s="24"/>
      <c r="O623" s="24"/>
    </row>
    <row r="624" spans="1:15" s="20" customFormat="1" x14ac:dyDescent="0.2">
      <c r="A624" s="29" t="str">
        <f t="shared" si="9"/>
        <v>1015J01DD04</v>
      </c>
      <c r="B624" s="22" t="s">
        <v>105</v>
      </c>
      <c r="C624" s="22" t="s">
        <v>191</v>
      </c>
      <c r="D624" s="22" t="s">
        <v>64</v>
      </c>
      <c r="E624" s="22" t="s">
        <v>240</v>
      </c>
      <c r="F624" s="24">
        <v>8</v>
      </c>
      <c r="G624" s="19">
        <v>30</v>
      </c>
      <c r="H624" s="19" t="s">
        <v>352</v>
      </c>
      <c r="I624" s="24" t="s">
        <v>352</v>
      </c>
      <c r="J624" s="24" t="s">
        <v>352</v>
      </c>
      <c r="K624" s="24">
        <v>20</v>
      </c>
      <c r="L624" s="24"/>
      <c r="M624" s="24"/>
      <c r="N624" s="24"/>
      <c r="O624" s="24"/>
    </row>
    <row r="625" spans="1:15" s="20" customFormat="1" x14ac:dyDescent="0.2">
      <c r="A625" s="29" t="str">
        <f t="shared" si="9"/>
        <v>1019J01DD04</v>
      </c>
      <c r="B625" s="22" t="s">
        <v>109</v>
      </c>
      <c r="C625" s="22" t="s">
        <v>195</v>
      </c>
      <c r="D625" s="22" t="s">
        <v>64</v>
      </c>
      <c r="E625" s="22" t="s">
        <v>240</v>
      </c>
      <c r="F625" s="24">
        <v>20</v>
      </c>
      <c r="G625" s="19" t="s">
        <v>352</v>
      </c>
      <c r="H625" s="19" t="s">
        <v>352</v>
      </c>
      <c r="I625" s="24" t="s">
        <v>352</v>
      </c>
      <c r="J625" s="24" t="s">
        <v>352</v>
      </c>
      <c r="K625" s="24" t="s">
        <v>352</v>
      </c>
      <c r="L625" s="24"/>
      <c r="M625" s="24"/>
      <c r="N625" s="24"/>
      <c r="O625" s="24"/>
    </row>
    <row r="626" spans="1:15" s="20" customFormat="1" x14ac:dyDescent="0.2">
      <c r="A626" s="29" t="str">
        <f t="shared" si="9"/>
        <v>2037J01DD04</v>
      </c>
      <c r="B626" s="22" t="s">
        <v>136</v>
      </c>
      <c r="C626" s="22" t="s">
        <v>200</v>
      </c>
      <c r="D626" s="22" t="s">
        <v>64</v>
      </c>
      <c r="E626" s="22" t="s">
        <v>240</v>
      </c>
      <c r="F626" s="24" t="s">
        <v>352</v>
      </c>
      <c r="G626" s="19" t="s">
        <v>352</v>
      </c>
      <c r="H626" s="19" t="s">
        <v>352</v>
      </c>
      <c r="I626" s="24" t="s">
        <v>352</v>
      </c>
      <c r="J626" s="24" t="s">
        <v>352</v>
      </c>
      <c r="K626" s="24">
        <v>10</v>
      </c>
      <c r="L626" s="24"/>
      <c r="M626" s="24"/>
      <c r="N626" s="24"/>
      <c r="O626" s="24"/>
    </row>
    <row r="627" spans="1:15" s="20" customFormat="1" x14ac:dyDescent="0.2">
      <c r="A627" s="29" t="str">
        <f t="shared" si="9"/>
        <v>2049J01DD04</v>
      </c>
      <c r="B627" s="22" t="s">
        <v>125</v>
      </c>
      <c r="C627" s="22" t="s">
        <v>207</v>
      </c>
      <c r="D627" s="22" t="s">
        <v>64</v>
      </c>
      <c r="E627" s="22" t="s">
        <v>240</v>
      </c>
      <c r="F627" s="24">
        <v>20</v>
      </c>
      <c r="G627" s="19" t="s">
        <v>352</v>
      </c>
      <c r="H627" s="19" t="s">
        <v>352</v>
      </c>
      <c r="I627" s="24" t="s">
        <v>352</v>
      </c>
      <c r="J627" s="24" t="s">
        <v>352</v>
      </c>
      <c r="K627" s="24" t="s">
        <v>352</v>
      </c>
      <c r="L627" s="24"/>
      <c r="M627" s="24"/>
      <c r="N627" s="24"/>
      <c r="O627" s="24"/>
    </row>
    <row r="628" spans="1:15" s="20" customFormat="1" x14ac:dyDescent="0.2">
      <c r="A628" s="29" t="str">
        <f t="shared" si="9"/>
        <v>2066J01DD04</v>
      </c>
      <c r="B628" s="22" t="s">
        <v>103</v>
      </c>
      <c r="C628" s="22" t="s">
        <v>214</v>
      </c>
      <c r="D628" s="22" t="s">
        <v>64</v>
      </c>
      <c r="E628" s="22" t="s">
        <v>240</v>
      </c>
      <c r="F628" s="24" t="s">
        <v>352</v>
      </c>
      <c r="G628" s="19" t="s">
        <v>352</v>
      </c>
      <c r="H628" s="19">
        <v>10</v>
      </c>
      <c r="I628" s="24" t="s">
        <v>352</v>
      </c>
      <c r="J628" s="24" t="s">
        <v>352</v>
      </c>
      <c r="K628" s="24" t="s">
        <v>352</v>
      </c>
      <c r="L628" s="24"/>
      <c r="M628" s="24"/>
      <c r="N628" s="24"/>
      <c r="O628" s="24"/>
    </row>
    <row r="629" spans="1:15" s="20" customFormat="1" x14ac:dyDescent="0.2">
      <c r="A629" s="29" t="str">
        <f t="shared" si="9"/>
        <v>3033J01DD04</v>
      </c>
      <c r="B629" s="22" t="s">
        <v>284</v>
      </c>
      <c r="C629" s="22" t="s">
        <v>325</v>
      </c>
      <c r="D629" s="22" t="s">
        <v>64</v>
      </c>
      <c r="E629" s="22" t="s">
        <v>240</v>
      </c>
      <c r="F629" s="21">
        <v>2</v>
      </c>
      <c r="G629" s="21">
        <v>1</v>
      </c>
      <c r="H629" s="19">
        <v>6</v>
      </c>
      <c r="I629" s="21" t="s">
        <v>352</v>
      </c>
      <c r="J629" s="21" t="s">
        <v>352</v>
      </c>
      <c r="K629" s="21" t="s">
        <v>352</v>
      </c>
      <c r="L629" s="24"/>
      <c r="M629" s="24"/>
      <c r="N629" s="24"/>
      <c r="O629" s="24"/>
    </row>
    <row r="630" spans="1:15" s="20" customFormat="1" x14ac:dyDescent="0.2">
      <c r="A630" s="29" t="str">
        <f t="shared" si="9"/>
        <v>2054J01DD04</v>
      </c>
      <c r="B630" s="22" t="s">
        <v>140</v>
      </c>
      <c r="C630" s="22" t="s">
        <v>211</v>
      </c>
      <c r="D630" s="22" t="s">
        <v>64</v>
      </c>
      <c r="E630" s="22" t="s">
        <v>240</v>
      </c>
      <c r="F630" s="18"/>
      <c r="G630" s="21"/>
      <c r="H630" s="21"/>
      <c r="I630" s="21"/>
      <c r="J630" s="21"/>
      <c r="K630" s="21"/>
      <c r="L630" s="21">
        <v>10</v>
      </c>
      <c r="M630" s="24"/>
      <c r="N630" s="24"/>
      <c r="O630" s="24"/>
    </row>
    <row r="631" spans="1:15" s="20" customFormat="1" x14ac:dyDescent="0.2">
      <c r="A631" s="29" t="str">
        <f t="shared" si="9"/>
        <v>1015J01DC02</v>
      </c>
      <c r="B631" s="22" t="s">
        <v>105</v>
      </c>
      <c r="C631" s="22" t="s">
        <v>191</v>
      </c>
      <c r="D631" s="22" t="s">
        <v>48</v>
      </c>
      <c r="E631" s="22" t="s">
        <v>237</v>
      </c>
      <c r="F631" s="24">
        <v>2.5</v>
      </c>
      <c r="G631" s="19" t="s">
        <v>352</v>
      </c>
      <c r="H631" s="19" t="s">
        <v>352</v>
      </c>
      <c r="I631" s="24" t="s">
        <v>352</v>
      </c>
      <c r="J631" s="24" t="s">
        <v>352</v>
      </c>
      <c r="K631" s="24" t="s">
        <v>352</v>
      </c>
      <c r="L631" s="24"/>
      <c r="M631" s="24"/>
      <c r="N631" s="24"/>
      <c r="O631" s="24"/>
    </row>
    <row r="632" spans="1:15" s="20" customFormat="1" x14ac:dyDescent="0.2">
      <c r="A632" s="29" t="str">
        <f t="shared" si="9"/>
        <v>1020J01DC02</v>
      </c>
      <c r="B632" s="22" t="s">
        <v>97</v>
      </c>
      <c r="C632" s="22" t="s">
        <v>196</v>
      </c>
      <c r="D632" s="22" t="s">
        <v>48</v>
      </c>
      <c r="E632" s="22" t="s">
        <v>237</v>
      </c>
      <c r="F632" s="24">
        <v>15</v>
      </c>
      <c r="G632" s="19" t="s">
        <v>352</v>
      </c>
      <c r="H632" s="19" t="s">
        <v>352</v>
      </c>
      <c r="I632" s="24" t="s">
        <v>352</v>
      </c>
      <c r="J632" s="24" t="s">
        <v>352</v>
      </c>
      <c r="K632" s="24" t="s">
        <v>352</v>
      </c>
      <c r="L632" s="24"/>
      <c r="M632" s="24"/>
      <c r="N632" s="24"/>
      <c r="O632" s="24"/>
    </row>
    <row r="633" spans="1:15" s="20" customFormat="1" x14ac:dyDescent="0.2">
      <c r="A633" s="29" t="str">
        <f t="shared" si="9"/>
        <v>2049J01DC02</v>
      </c>
      <c r="B633" s="22" t="s">
        <v>125</v>
      </c>
      <c r="C633" s="22" t="s">
        <v>207</v>
      </c>
      <c r="D633" s="22" t="s">
        <v>48</v>
      </c>
      <c r="E633" s="22" t="s">
        <v>237</v>
      </c>
      <c r="F633" s="24">
        <v>25</v>
      </c>
      <c r="G633" s="19" t="s">
        <v>352</v>
      </c>
      <c r="H633" s="19" t="s">
        <v>352</v>
      </c>
      <c r="I633" s="24" t="s">
        <v>352</v>
      </c>
      <c r="J633" s="24" t="s">
        <v>352</v>
      </c>
      <c r="K633" s="24" t="s">
        <v>352</v>
      </c>
      <c r="L633" s="24"/>
      <c r="M633" s="24"/>
      <c r="N633" s="24"/>
      <c r="O633" s="24"/>
    </row>
    <row r="634" spans="1:15" s="20" customFormat="1" x14ac:dyDescent="0.2">
      <c r="A634" s="29" t="str">
        <f t="shared" si="9"/>
        <v>2053J01DC02</v>
      </c>
      <c r="B634" s="22" t="s">
        <v>142</v>
      </c>
      <c r="C634" s="22" t="s">
        <v>210</v>
      </c>
      <c r="D634" s="22" t="s">
        <v>48</v>
      </c>
      <c r="E634" s="22" t="s">
        <v>237</v>
      </c>
      <c r="F634" s="24" t="s">
        <v>352</v>
      </c>
      <c r="G634" s="19" t="s">
        <v>352</v>
      </c>
      <c r="H634" s="19" t="s">
        <v>352</v>
      </c>
      <c r="I634" s="24" t="s">
        <v>352</v>
      </c>
      <c r="J634" s="24">
        <v>5</v>
      </c>
      <c r="K634" s="24" t="s">
        <v>352</v>
      </c>
      <c r="L634" s="24"/>
      <c r="M634" s="24"/>
      <c r="N634" s="24"/>
      <c r="O634" s="24"/>
    </row>
    <row r="635" spans="1:15" s="20" customFormat="1" x14ac:dyDescent="0.2">
      <c r="A635" s="29" t="str">
        <f t="shared" si="9"/>
        <v>2060J01DC02</v>
      </c>
      <c r="B635" s="22" t="s">
        <v>123</v>
      </c>
      <c r="C635" s="22" t="s">
        <v>212</v>
      </c>
      <c r="D635" s="22" t="s">
        <v>48</v>
      </c>
      <c r="E635" s="22" t="s">
        <v>237</v>
      </c>
      <c r="F635" s="24">
        <v>2.5</v>
      </c>
      <c r="G635" s="19" t="s">
        <v>352</v>
      </c>
      <c r="H635" s="19" t="s">
        <v>352</v>
      </c>
      <c r="I635" s="24" t="s">
        <v>352</v>
      </c>
      <c r="J635" s="24" t="s">
        <v>352</v>
      </c>
      <c r="K635" s="24" t="s">
        <v>352</v>
      </c>
      <c r="L635" s="24"/>
      <c r="M635" s="24"/>
      <c r="N635" s="24"/>
      <c r="O635" s="24"/>
    </row>
    <row r="636" spans="1:15" s="20" customFormat="1" x14ac:dyDescent="0.2">
      <c r="A636" s="29" t="str">
        <f t="shared" si="9"/>
        <v>2060J01MA02</v>
      </c>
      <c r="B636" s="22" t="s">
        <v>123</v>
      </c>
      <c r="C636" s="22" t="s">
        <v>212</v>
      </c>
      <c r="D636" s="22" t="s">
        <v>14</v>
      </c>
      <c r="E636" s="22" t="s">
        <v>253</v>
      </c>
      <c r="F636" s="24">
        <v>10</v>
      </c>
      <c r="G636" s="19" t="s">
        <v>352</v>
      </c>
      <c r="H636" s="19" t="s">
        <v>352</v>
      </c>
      <c r="I636" s="24" t="s">
        <v>352</v>
      </c>
      <c r="J636" s="24" t="s">
        <v>352</v>
      </c>
      <c r="K636" s="24" t="s">
        <v>352</v>
      </c>
      <c r="L636" s="24"/>
      <c r="M636" s="24"/>
      <c r="N636" s="24"/>
      <c r="O636" s="24"/>
    </row>
    <row r="637" spans="1:15" s="20" customFormat="1" x14ac:dyDescent="0.2">
      <c r="A637" s="29" t="str">
        <f t="shared" si="9"/>
        <v>3015J01MA02</v>
      </c>
      <c r="B637" s="22" t="s">
        <v>276</v>
      </c>
      <c r="C637" s="22" t="s">
        <v>318</v>
      </c>
      <c r="D637" s="22" t="s">
        <v>14</v>
      </c>
      <c r="E637" s="22" t="s">
        <v>253</v>
      </c>
      <c r="F637" s="24">
        <v>5</v>
      </c>
      <c r="G637" s="19" t="s">
        <v>352</v>
      </c>
      <c r="H637" s="19" t="s">
        <v>352</v>
      </c>
      <c r="I637" s="24" t="s">
        <v>352</v>
      </c>
      <c r="J637" s="24" t="s">
        <v>352</v>
      </c>
      <c r="K637" s="24" t="s">
        <v>352</v>
      </c>
      <c r="L637" s="24"/>
      <c r="M637" s="24"/>
      <c r="N637" s="24"/>
      <c r="O637" s="24"/>
    </row>
    <row r="638" spans="1:15" s="20" customFormat="1" x14ac:dyDescent="0.2">
      <c r="A638" s="29" t="str">
        <f t="shared" si="9"/>
        <v>3020J01MA02</v>
      </c>
      <c r="B638" s="22" t="s">
        <v>280</v>
      </c>
      <c r="C638" s="22" t="s">
        <v>321</v>
      </c>
      <c r="D638" s="22" t="s">
        <v>14</v>
      </c>
      <c r="E638" s="22" t="s">
        <v>253</v>
      </c>
      <c r="F638" s="24">
        <v>60</v>
      </c>
      <c r="G638" s="19" t="s">
        <v>352</v>
      </c>
      <c r="H638" s="19" t="s">
        <v>352</v>
      </c>
      <c r="I638" s="24" t="s">
        <v>352</v>
      </c>
      <c r="J638" s="24" t="s">
        <v>352</v>
      </c>
      <c r="K638" s="24" t="s">
        <v>352</v>
      </c>
      <c r="L638" s="24"/>
      <c r="M638" s="24"/>
      <c r="N638" s="24"/>
      <c r="O638" s="24"/>
    </row>
    <row r="639" spans="1:15" s="20" customFormat="1" x14ac:dyDescent="0.2">
      <c r="A639" s="29" t="str">
        <f t="shared" si="9"/>
        <v>3023J01MA02</v>
      </c>
      <c r="B639" s="22" t="s">
        <v>358</v>
      </c>
      <c r="C639" s="22" t="s">
        <v>359</v>
      </c>
      <c r="D639" s="22" t="s">
        <v>14</v>
      </c>
      <c r="E639" s="22" t="s">
        <v>253</v>
      </c>
      <c r="F639" s="24">
        <v>10</v>
      </c>
      <c r="G639" s="19" t="s">
        <v>352</v>
      </c>
      <c r="H639" s="19" t="s">
        <v>352</v>
      </c>
      <c r="I639" s="21" t="s">
        <v>352</v>
      </c>
      <c r="J639" s="21" t="s">
        <v>352</v>
      </c>
      <c r="K639" s="21" t="s">
        <v>352</v>
      </c>
      <c r="L639" s="24"/>
      <c r="M639" s="24"/>
      <c r="N639" s="24"/>
      <c r="O639" s="24"/>
    </row>
    <row r="640" spans="1:15" s="20" customFormat="1" x14ac:dyDescent="0.2">
      <c r="A640" s="29" t="str">
        <f t="shared" si="9"/>
        <v>3030J01MA02</v>
      </c>
      <c r="B640" s="22" t="s">
        <v>281</v>
      </c>
      <c r="C640" s="22" t="s">
        <v>322</v>
      </c>
      <c r="D640" s="22" t="s">
        <v>14</v>
      </c>
      <c r="E640" s="22" t="s">
        <v>253</v>
      </c>
      <c r="F640" s="24" t="s">
        <v>352</v>
      </c>
      <c r="G640" s="19">
        <v>5</v>
      </c>
      <c r="H640" s="19" t="s">
        <v>352</v>
      </c>
      <c r="I640" s="21" t="s">
        <v>352</v>
      </c>
      <c r="J640" s="21" t="s">
        <v>352</v>
      </c>
      <c r="K640" s="21" t="s">
        <v>352</v>
      </c>
      <c r="L640" s="24"/>
      <c r="M640" s="24"/>
      <c r="N640" s="24"/>
      <c r="O640" s="24"/>
    </row>
    <row r="641" spans="1:15" s="20" customFormat="1" x14ac:dyDescent="0.2">
      <c r="A641" s="29" t="str">
        <f t="shared" si="9"/>
        <v>3032J01MA02</v>
      </c>
      <c r="B641" s="22" t="s">
        <v>283</v>
      </c>
      <c r="C641" s="22" t="s">
        <v>324</v>
      </c>
      <c r="D641" s="22" t="s">
        <v>14</v>
      </c>
      <c r="E641" s="22" t="s">
        <v>253</v>
      </c>
      <c r="F641" s="21">
        <v>5</v>
      </c>
      <c r="G641" s="21" t="s">
        <v>352</v>
      </c>
      <c r="H641" s="19" t="s">
        <v>352</v>
      </c>
      <c r="I641" s="21" t="s">
        <v>352</v>
      </c>
      <c r="J641" s="21" t="s">
        <v>352</v>
      </c>
      <c r="K641" s="21" t="s">
        <v>352</v>
      </c>
      <c r="L641" s="24"/>
      <c r="M641" s="24"/>
      <c r="N641" s="24"/>
      <c r="O641" s="24"/>
    </row>
    <row r="642" spans="1:15" s="20" customFormat="1" x14ac:dyDescent="0.2">
      <c r="A642" s="29" t="str">
        <f t="shared" si="9"/>
        <v>6002J01MA02</v>
      </c>
      <c r="B642" s="22" t="s">
        <v>292</v>
      </c>
      <c r="C642" s="22" t="s">
        <v>332</v>
      </c>
      <c r="D642" s="22" t="s">
        <v>14</v>
      </c>
      <c r="E642" s="22" t="s">
        <v>253</v>
      </c>
      <c r="F642" s="21">
        <v>10</v>
      </c>
      <c r="G642" s="21" t="s">
        <v>352</v>
      </c>
      <c r="H642" s="21">
        <v>15</v>
      </c>
      <c r="I642" s="21" t="s">
        <v>352</v>
      </c>
      <c r="J642" s="21" t="s">
        <v>352</v>
      </c>
      <c r="K642" s="21" t="s">
        <v>352</v>
      </c>
      <c r="L642" s="24"/>
      <c r="M642" s="24"/>
      <c r="N642" s="24"/>
      <c r="O642" s="24"/>
    </row>
    <row r="643" spans="1:15" s="20" customFormat="1" x14ac:dyDescent="0.2">
      <c r="A643" s="29" t="str">
        <f t="shared" si="9"/>
        <v>0J01MA02</v>
      </c>
      <c r="B643" s="22" t="s">
        <v>352</v>
      </c>
      <c r="C643" s="22" t="s">
        <v>352</v>
      </c>
      <c r="D643" s="22" t="s">
        <v>14</v>
      </c>
      <c r="E643" s="22" t="s">
        <v>253</v>
      </c>
      <c r="F643" s="21" t="s">
        <v>352</v>
      </c>
      <c r="G643" s="21" t="s">
        <v>352</v>
      </c>
      <c r="H643" s="21" t="s">
        <v>352</v>
      </c>
      <c r="I643" s="21" t="s">
        <v>352</v>
      </c>
      <c r="J643" s="21">
        <v>12.5</v>
      </c>
      <c r="K643" s="21" t="s">
        <v>352</v>
      </c>
      <c r="L643" s="24"/>
      <c r="M643" s="24"/>
      <c r="N643" s="24"/>
      <c r="O643" s="24"/>
    </row>
    <row r="644" spans="1:15" s="20" customFormat="1" x14ac:dyDescent="0.2">
      <c r="A644" s="29" t="str">
        <f t="shared" ref="A644:A707" si="10">B644&amp;D644</f>
        <v>1019J01XA04</v>
      </c>
      <c r="B644" s="22" t="s">
        <v>109</v>
      </c>
      <c r="C644" s="22" t="s">
        <v>195</v>
      </c>
      <c r="D644" s="22" t="s">
        <v>268</v>
      </c>
      <c r="E644" s="22" t="s">
        <v>269</v>
      </c>
      <c r="F644" s="24" t="s">
        <v>352</v>
      </c>
      <c r="G644" s="19" t="s">
        <v>352</v>
      </c>
      <c r="H644" s="19" t="s">
        <v>352</v>
      </c>
      <c r="I644" s="24" t="s">
        <v>352</v>
      </c>
      <c r="J644" s="24" t="s">
        <v>352</v>
      </c>
      <c r="K644" s="24">
        <v>7.9200000000000008</v>
      </c>
      <c r="L644" s="24"/>
      <c r="M644" s="24"/>
      <c r="N644" s="24">
        <v>1.32</v>
      </c>
      <c r="O644" s="24">
        <f>VLOOKUP($A644,'År 2024'!$A$2:$G$561,7,FALSE)</f>
        <v>1.32</v>
      </c>
    </row>
    <row r="645" spans="1:15" s="20" customFormat="1" x14ac:dyDescent="0.2">
      <c r="A645" s="29" t="str">
        <f t="shared" si="10"/>
        <v>1020J01XA04</v>
      </c>
      <c r="B645" s="22" t="s">
        <v>97</v>
      </c>
      <c r="C645" s="22" t="s">
        <v>196</v>
      </c>
      <c r="D645" s="22" t="s">
        <v>268</v>
      </c>
      <c r="E645" s="22" t="s">
        <v>269</v>
      </c>
      <c r="F645" s="18"/>
      <c r="G645" s="21"/>
      <c r="H645" s="21"/>
      <c r="I645" s="21"/>
      <c r="J645" s="21"/>
      <c r="K645" s="21"/>
      <c r="L645" s="21">
        <v>1.65</v>
      </c>
      <c r="M645" s="24"/>
      <c r="N645" s="24"/>
      <c r="O645" s="24"/>
    </row>
    <row r="646" spans="1:15" s="20" customFormat="1" x14ac:dyDescent="0.2">
      <c r="A646" s="29" t="str">
        <f t="shared" si="10"/>
        <v>1020J01XX09</v>
      </c>
      <c r="B646" s="22" t="s">
        <v>97</v>
      </c>
      <c r="C646" s="22" t="s">
        <v>196</v>
      </c>
      <c r="D646" s="22" t="s">
        <v>177</v>
      </c>
      <c r="E646" s="22" t="s">
        <v>261</v>
      </c>
      <c r="F646" s="24" t="s">
        <v>352</v>
      </c>
      <c r="G646" s="19" t="s">
        <v>352</v>
      </c>
      <c r="H646" s="19">
        <v>12.5</v>
      </c>
      <c r="I646" s="24" t="s">
        <v>352</v>
      </c>
      <c r="J646" s="24" t="s">
        <v>352</v>
      </c>
      <c r="K646" s="24" t="s">
        <v>352</v>
      </c>
      <c r="L646" s="24"/>
      <c r="M646" s="24"/>
      <c r="N646" s="24"/>
      <c r="O646" s="24"/>
    </row>
    <row r="647" spans="1:15" s="20" customFormat="1" x14ac:dyDescent="0.2">
      <c r="A647" s="29" t="str">
        <f t="shared" si="10"/>
        <v>3033J01XX09</v>
      </c>
      <c r="B647" s="22" t="s">
        <v>284</v>
      </c>
      <c r="C647" s="22" t="s">
        <v>325</v>
      </c>
      <c r="D647" s="22" t="s">
        <v>177</v>
      </c>
      <c r="E647" s="22" t="s">
        <v>261</v>
      </c>
      <c r="F647" s="21" t="s">
        <v>352</v>
      </c>
      <c r="G647" s="21" t="s">
        <v>352</v>
      </c>
      <c r="H647" s="19" t="s">
        <v>352</v>
      </c>
      <c r="I647" s="21" t="s">
        <v>352</v>
      </c>
      <c r="J647" s="21">
        <v>75</v>
      </c>
      <c r="K647" s="21">
        <v>131.25</v>
      </c>
      <c r="L647" s="24"/>
      <c r="M647" s="24"/>
      <c r="N647" s="24"/>
      <c r="O647" s="24"/>
    </row>
    <row r="648" spans="1:15" s="20" customFormat="1" x14ac:dyDescent="0.2">
      <c r="A648" s="29" t="str">
        <f t="shared" si="10"/>
        <v>1011J01AA02</v>
      </c>
      <c r="B648" s="22" t="s">
        <v>111</v>
      </c>
      <c r="C648" s="22" t="s">
        <v>190</v>
      </c>
      <c r="D648" s="22" t="s">
        <v>8</v>
      </c>
      <c r="E648" s="22" t="s">
        <v>225</v>
      </c>
      <c r="F648" s="24">
        <v>5</v>
      </c>
      <c r="G648" s="19" t="s">
        <v>352</v>
      </c>
      <c r="H648" s="19">
        <v>50</v>
      </c>
      <c r="I648" s="24" t="s">
        <v>352</v>
      </c>
      <c r="J648" s="24" t="s">
        <v>352</v>
      </c>
      <c r="K648" s="24" t="s">
        <v>352</v>
      </c>
      <c r="L648" s="24"/>
      <c r="M648" s="24"/>
      <c r="N648" s="24"/>
      <c r="O648" s="24"/>
    </row>
    <row r="649" spans="1:15" s="20" customFormat="1" x14ac:dyDescent="0.2">
      <c r="A649" s="29" t="str">
        <f t="shared" si="10"/>
        <v>1019J01AA02</v>
      </c>
      <c r="B649" s="22" t="s">
        <v>109</v>
      </c>
      <c r="C649" s="22" t="s">
        <v>195</v>
      </c>
      <c r="D649" s="22" t="s">
        <v>8</v>
      </c>
      <c r="E649" s="22" t="s">
        <v>225</v>
      </c>
      <c r="F649" s="24">
        <v>240</v>
      </c>
      <c r="G649" s="19">
        <v>30</v>
      </c>
      <c r="H649" s="19">
        <v>15</v>
      </c>
      <c r="I649" s="24">
        <v>300</v>
      </c>
      <c r="J649" s="24" t="s">
        <v>352</v>
      </c>
      <c r="K649" s="24">
        <v>100</v>
      </c>
      <c r="L649" s="24">
        <v>30</v>
      </c>
      <c r="M649" s="24"/>
      <c r="N649" s="24"/>
      <c r="O649" s="24"/>
    </row>
    <row r="650" spans="1:15" s="20" customFormat="1" x14ac:dyDescent="0.2">
      <c r="A650" s="29" t="str">
        <f t="shared" si="10"/>
        <v>1020J01AA02</v>
      </c>
      <c r="B650" s="22" t="s">
        <v>97</v>
      </c>
      <c r="C650" s="22" t="s">
        <v>196</v>
      </c>
      <c r="D650" s="22" t="s">
        <v>8</v>
      </c>
      <c r="E650" s="22" t="s">
        <v>225</v>
      </c>
      <c r="F650" s="24">
        <v>100</v>
      </c>
      <c r="G650" s="19" t="s">
        <v>352</v>
      </c>
      <c r="H650" s="19" t="s">
        <v>352</v>
      </c>
      <c r="I650" s="24" t="s">
        <v>352</v>
      </c>
      <c r="J650" s="24" t="s">
        <v>352</v>
      </c>
      <c r="K650" s="24" t="s">
        <v>352</v>
      </c>
      <c r="L650" s="24"/>
      <c r="M650" s="24"/>
      <c r="N650" s="24"/>
      <c r="O650" s="24"/>
    </row>
    <row r="651" spans="1:15" s="20" customFormat="1" x14ac:dyDescent="0.2">
      <c r="A651" s="29" t="str">
        <f t="shared" si="10"/>
        <v>1025J01AA02</v>
      </c>
      <c r="B651" s="22" t="s">
        <v>271</v>
      </c>
      <c r="C651" s="22" t="s">
        <v>313</v>
      </c>
      <c r="D651" s="22" t="s">
        <v>8</v>
      </c>
      <c r="E651" s="22" t="s">
        <v>225</v>
      </c>
      <c r="F651" s="24">
        <v>100</v>
      </c>
      <c r="G651" s="19">
        <v>20</v>
      </c>
      <c r="H651" s="19">
        <v>120</v>
      </c>
      <c r="I651" s="24" t="s">
        <v>352</v>
      </c>
      <c r="J651" s="24">
        <v>20</v>
      </c>
      <c r="K651" s="24">
        <v>40</v>
      </c>
      <c r="L651" s="24">
        <v>40</v>
      </c>
      <c r="M651" s="24"/>
      <c r="N651" s="24">
        <v>40</v>
      </c>
      <c r="O651" s="24">
        <f>VLOOKUP($A651,'År 2024'!$A$2:$G$561,7,FALSE)</f>
        <v>60</v>
      </c>
    </row>
    <row r="652" spans="1:15" s="20" customFormat="1" x14ac:dyDescent="0.2">
      <c r="A652" s="29" t="str">
        <f t="shared" si="10"/>
        <v>2037J01AA02</v>
      </c>
      <c r="B652" s="22" t="s">
        <v>136</v>
      </c>
      <c r="C652" s="22" t="s">
        <v>200</v>
      </c>
      <c r="D652" s="22" t="s">
        <v>8</v>
      </c>
      <c r="E652" s="22" t="s">
        <v>225</v>
      </c>
      <c r="F652" s="24">
        <v>10</v>
      </c>
      <c r="G652" s="19">
        <v>100</v>
      </c>
      <c r="H652" s="19">
        <v>10</v>
      </c>
      <c r="I652" s="24" t="s">
        <v>352</v>
      </c>
      <c r="J652" s="24" t="s">
        <v>352</v>
      </c>
      <c r="K652" s="24" t="s">
        <v>352</v>
      </c>
      <c r="L652" s="24">
        <v>10</v>
      </c>
      <c r="M652" s="24"/>
      <c r="N652" s="24"/>
      <c r="O652" s="24"/>
    </row>
    <row r="653" spans="1:15" s="20" customFormat="1" x14ac:dyDescent="0.2">
      <c r="A653" s="29" t="str">
        <f t="shared" si="10"/>
        <v>2053J01AA02</v>
      </c>
      <c r="B653" s="22" t="s">
        <v>142</v>
      </c>
      <c r="C653" s="22" t="s">
        <v>210</v>
      </c>
      <c r="D653" s="22" t="s">
        <v>8</v>
      </c>
      <c r="E653" s="22" t="s">
        <v>225</v>
      </c>
      <c r="F653" s="24" t="s">
        <v>352</v>
      </c>
      <c r="G653" s="19" t="s">
        <v>352</v>
      </c>
      <c r="H653" s="19">
        <v>20</v>
      </c>
      <c r="I653" s="24" t="s">
        <v>352</v>
      </c>
      <c r="J653" s="24" t="s">
        <v>352</v>
      </c>
      <c r="K653" s="24" t="s">
        <v>352</v>
      </c>
      <c r="L653" s="24"/>
      <c r="M653" s="24"/>
      <c r="N653" s="24"/>
      <c r="O653" s="24"/>
    </row>
    <row r="654" spans="1:15" s="20" customFormat="1" x14ac:dyDescent="0.2">
      <c r="A654" s="29" t="str">
        <f t="shared" si="10"/>
        <v>2055J01AA02</v>
      </c>
      <c r="B654" s="22" t="s">
        <v>272</v>
      </c>
      <c r="C654" s="22" t="s">
        <v>314</v>
      </c>
      <c r="D654" s="22" t="s">
        <v>8</v>
      </c>
      <c r="E654" s="22" t="s">
        <v>225</v>
      </c>
      <c r="F654" s="24">
        <v>60</v>
      </c>
      <c r="G654" s="19" t="s">
        <v>352</v>
      </c>
      <c r="H654" s="19">
        <v>100</v>
      </c>
      <c r="I654" s="24">
        <v>230</v>
      </c>
      <c r="J654" s="24" t="s">
        <v>352</v>
      </c>
      <c r="K654" s="24" t="s">
        <v>352</v>
      </c>
      <c r="L654" s="24"/>
      <c r="M654" s="24"/>
      <c r="N654" s="24">
        <v>40</v>
      </c>
      <c r="O654" s="24">
        <f>VLOOKUP($A654,'År 2024'!$A$2:$G$561,7,FALSE)</f>
        <v>30</v>
      </c>
    </row>
    <row r="655" spans="1:15" s="20" customFormat="1" x14ac:dyDescent="0.2">
      <c r="A655" s="29" t="str">
        <f t="shared" si="10"/>
        <v>2060J01AA02</v>
      </c>
      <c r="B655" s="22" t="s">
        <v>123</v>
      </c>
      <c r="C655" s="22" t="s">
        <v>212</v>
      </c>
      <c r="D655" s="22" t="s">
        <v>8</v>
      </c>
      <c r="E655" s="22" t="s">
        <v>225</v>
      </c>
      <c r="F655" s="24" t="s">
        <v>352</v>
      </c>
      <c r="G655" s="19" t="s">
        <v>352</v>
      </c>
      <c r="H655" s="19" t="s">
        <v>352</v>
      </c>
      <c r="I655" s="24" t="s">
        <v>352</v>
      </c>
      <c r="J655" s="24" t="s">
        <v>352</v>
      </c>
      <c r="K655" s="24">
        <v>100</v>
      </c>
      <c r="L655" s="24"/>
      <c r="M655" s="24"/>
      <c r="N655" s="24"/>
      <c r="O655" s="24"/>
    </row>
    <row r="656" spans="1:15" s="20" customFormat="1" x14ac:dyDescent="0.2">
      <c r="A656" s="29" t="str">
        <f t="shared" si="10"/>
        <v>2061J01AA02</v>
      </c>
      <c r="B656" s="22" t="s">
        <v>171</v>
      </c>
      <c r="C656" s="22" t="s">
        <v>213</v>
      </c>
      <c r="D656" s="22" t="s">
        <v>8</v>
      </c>
      <c r="E656" s="22" t="s">
        <v>225</v>
      </c>
      <c r="F656" s="24" t="s">
        <v>352</v>
      </c>
      <c r="G656" s="19" t="s">
        <v>352</v>
      </c>
      <c r="H656" s="19" t="s">
        <v>352</v>
      </c>
      <c r="I656" s="24" t="s">
        <v>352</v>
      </c>
      <c r="J656" s="24">
        <v>20</v>
      </c>
      <c r="K656" s="24" t="s">
        <v>352</v>
      </c>
      <c r="L656" s="24"/>
      <c r="M656" s="24"/>
      <c r="N656" s="24"/>
      <c r="O656" s="24"/>
    </row>
    <row r="657" spans="1:15" s="20" customFormat="1" x14ac:dyDescent="0.2">
      <c r="A657" s="29" t="str">
        <f t="shared" si="10"/>
        <v>2063J01AA02</v>
      </c>
      <c r="B657" s="22" t="s">
        <v>153</v>
      </c>
      <c r="C657" s="22" t="s">
        <v>224</v>
      </c>
      <c r="D657" s="22" t="s">
        <v>8</v>
      </c>
      <c r="E657" s="22" t="s">
        <v>225</v>
      </c>
      <c r="F657" s="24" t="s">
        <v>352</v>
      </c>
      <c r="G657" s="19">
        <v>100</v>
      </c>
      <c r="H657" s="19" t="s">
        <v>352</v>
      </c>
      <c r="I657" s="24" t="s">
        <v>352</v>
      </c>
      <c r="J657" s="24" t="s">
        <v>352</v>
      </c>
      <c r="K657" s="24" t="s">
        <v>352</v>
      </c>
      <c r="L657" s="24"/>
      <c r="M657" s="24"/>
      <c r="N657" s="24"/>
      <c r="O657" s="24"/>
    </row>
    <row r="658" spans="1:15" s="20" customFormat="1" x14ac:dyDescent="0.2">
      <c r="A658" s="29" t="str">
        <f t="shared" si="10"/>
        <v>3016J01AA02</v>
      </c>
      <c r="B658" s="22" t="s">
        <v>277</v>
      </c>
      <c r="C658" s="22" t="s">
        <v>319</v>
      </c>
      <c r="D658" s="22" t="s">
        <v>8</v>
      </c>
      <c r="E658" s="22" t="s">
        <v>225</v>
      </c>
      <c r="F658" s="24" t="s">
        <v>352</v>
      </c>
      <c r="G658" s="19" t="s">
        <v>352</v>
      </c>
      <c r="H658" s="19">
        <v>20</v>
      </c>
      <c r="I658" s="24" t="s">
        <v>352</v>
      </c>
      <c r="J658" s="24" t="s">
        <v>352</v>
      </c>
      <c r="K658" s="24" t="s">
        <v>352</v>
      </c>
      <c r="L658" s="24">
        <v>20</v>
      </c>
      <c r="M658" s="24"/>
      <c r="N658" s="24">
        <v>100</v>
      </c>
      <c r="O658" s="24"/>
    </row>
    <row r="659" spans="1:15" s="20" customFormat="1" x14ac:dyDescent="0.2">
      <c r="A659" s="29" t="str">
        <f t="shared" si="10"/>
        <v>3018J01AA02</v>
      </c>
      <c r="B659" s="22" t="s">
        <v>278</v>
      </c>
      <c r="C659" s="22" t="s">
        <v>320</v>
      </c>
      <c r="D659" s="22" t="s">
        <v>8</v>
      </c>
      <c r="E659" s="22" t="s">
        <v>225</v>
      </c>
      <c r="F659" s="24">
        <v>230</v>
      </c>
      <c r="G659" s="19">
        <v>500</v>
      </c>
      <c r="H659" s="19">
        <v>100</v>
      </c>
      <c r="I659" s="24">
        <v>100</v>
      </c>
      <c r="J659" s="24">
        <v>200</v>
      </c>
      <c r="K659" s="24">
        <v>100</v>
      </c>
      <c r="L659" s="24">
        <v>500</v>
      </c>
      <c r="M659" s="24"/>
      <c r="N659" s="24">
        <v>100</v>
      </c>
      <c r="O659" s="24">
        <f>VLOOKUP($A659,'År 2024'!$A$2:$G$561,7,FALSE)</f>
        <v>100</v>
      </c>
    </row>
    <row r="660" spans="1:15" s="20" customFormat="1" x14ac:dyDescent="0.2">
      <c r="A660" s="29" t="str">
        <f t="shared" si="10"/>
        <v>3023J01AA02</v>
      </c>
      <c r="B660" s="22" t="s">
        <v>358</v>
      </c>
      <c r="C660" s="22" t="s">
        <v>359</v>
      </c>
      <c r="D660" s="22" t="s">
        <v>8</v>
      </c>
      <c r="E660" s="22" t="s">
        <v>225</v>
      </c>
      <c r="F660" s="24" t="s">
        <v>352</v>
      </c>
      <c r="G660" s="19" t="s">
        <v>352</v>
      </c>
      <c r="H660" s="19">
        <v>20</v>
      </c>
      <c r="I660" s="21" t="s">
        <v>352</v>
      </c>
      <c r="J660" s="21" t="s">
        <v>352</v>
      </c>
      <c r="K660" s="21" t="s">
        <v>352</v>
      </c>
      <c r="L660" s="24"/>
      <c r="M660" s="24"/>
      <c r="N660" s="24"/>
      <c r="O660" s="24"/>
    </row>
    <row r="661" spans="1:15" s="20" customFormat="1" x14ac:dyDescent="0.2">
      <c r="A661" s="29" t="str">
        <f t="shared" si="10"/>
        <v>3031J01AA02</v>
      </c>
      <c r="B661" s="22" t="s">
        <v>282</v>
      </c>
      <c r="C661" s="22" t="s">
        <v>323</v>
      </c>
      <c r="D661" s="22" t="s">
        <v>8</v>
      </c>
      <c r="E661" s="22" t="s">
        <v>225</v>
      </c>
      <c r="F661" s="24">
        <v>30</v>
      </c>
      <c r="G661" s="19" t="s">
        <v>352</v>
      </c>
      <c r="H661" s="19" t="s">
        <v>352</v>
      </c>
      <c r="I661" s="21" t="s">
        <v>352</v>
      </c>
      <c r="J661" s="21">
        <v>15</v>
      </c>
      <c r="K661" s="21" t="s">
        <v>352</v>
      </c>
      <c r="L661" s="24"/>
      <c r="M661" s="24"/>
      <c r="N661" s="24"/>
      <c r="O661" s="24"/>
    </row>
    <row r="662" spans="1:15" s="20" customFormat="1" x14ac:dyDescent="0.2">
      <c r="A662" s="29" t="str">
        <f t="shared" si="10"/>
        <v>3032J01AA02</v>
      </c>
      <c r="B662" s="22" t="s">
        <v>283</v>
      </c>
      <c r="C662" s="22" t="s">
        <v>324</v>
      </c>
      <c r="D662" s="22" t="s">
        <v>8</v>
      </c>
      <c r="E662" s="22" t="s">
        <v>225</v>
      </c>
      <c r="F662" s="24">
        <v>100</v>
      </c>
      <c r="G662" s="19" t="s">
        <v>352</v>
      </c>
      <c r="H662" s="19" t="s">
        <v>352</v>
      </c>
      <c r="I662" s="21" t="s">
        <v>352</v>
      </c>
      <c r="J662" s="21">
        <v>45</v>
      </c>
      <c r="K662" s="21" t="s">
        <v>352</v>
      </c>
      <c r="L662" s="24">
        <v>30</v>
      </c>
      <c r="M662" s="24"/>
      <c r="N662" s="24"/>
      <c r="O662" s="24"/>
    </row>
    <row r="663" spans="1:15" s="20" customFormat="1" x14ac:dyDescent="0.2">
      <c r="A663" s="29" t="str">
        <f t="shared" si="10"/>
        <v>3033J01AA02</v>
      </c>
      <c r="B663" s="22" t="s">
        <v>284</v>
      </c>
      <c r="C663" s="22" t="s">
        <v>325</v>
      </c>
      <c r="D663" s="22" t="s">
        <v>8</v>
      </c>
      <c r="E663" s="22" t="s">
        <v>225</v>
      </c>
      <c r="F663" s="21">
        <v>160</v>
      </c>
      <c r="G663" s="21">
        <v>200</v>
      </c>
      <c r="H663" s="19">
        <v>200</v>
      </c>
      <c r="I663" s="21">
        <v>100</v>
      </c>
      <c r="J663" s="21" t="s">
        <v>352</v>
      </c>
      <c r="K663" s="21" t="s">
        <v>352</v>
      </c>
      <c r="L663" s="24"/>
      <c r="M663" s="24"/>
      <c r="N663" s="24"/>
      <c r="O663" s="24"/>
    </row>
    <row r="664" spans="1:15" s="20" customFormat="1" x14ac:dyDescent="0.2">
      <c r="A664" s="29" t="str">
        <f t="shared" si="10"/>
        <v>3036J01AA02</v>
      </c>
      <c r="B664" s="30" t="s">
        <v>286</v>
      </c>
      <c r="C664" s="30" t="s">
        <v>327</v>
      </c>
      <c r="D664" s="30" t="s">
        <v>8</v>
      </c>
      <c r="E664" s="30" t="s">
        <v>225</v>
      </c>
      <c r="F664" s="21">
        <v>60</v>
      </c>
      <c r="G664" s="21">
        <v>130</v>
      </c>
      <c r="H664" s="21">
        <v>30</v>
      </c>
      <c r="I664" s="21">
        <v>110</v>
      </c>
      <c r="J664" s="21" t="s">
        <v>352</v>
      </c>
      <c r="K664" s="21" t="s">
        <v>352</v>
      </c>
      <c r="L664" s="24">
        <v>15</v>
      </c>
      <c r="M664" s="24"/>
      <c r="N664" s="24">
        <v>45</v>
      </c>
      <c r="O664" s="24">
        <f>VLOOKUP($A664,'År 2024'!$A$2:$G$561,7,FALSE)</f>
        <v>15</v>
      </c>
    </row>
    <row r="665" spans="1:15" s="20" customFormat="1" x14ac:dyDescent="0.2">
      <c r="A665" s="29" t="str">
        <f t="shared" si="10"/>
        <v>3038J01AA02</v>
      </c>
      <c r="B665" s="30" t="s">
        <v>288</v>
      </c>
      <c r="C665" s="30" t="s">
        <v>328</v>
      </c>
      <c r="D665" s="30" t="s">
        <v>8</v>
      </c>
      <c r="E665" s="30" t="s">
        <v>225</v>
      </c>
      <c r="F665" s="21">
        <v>40</v>
      </c>
      <c r="G665" s="21">
        <v>80</v>
      </c>
      <c r="H665" s="21">
        <v>20</v>
      </c>
      <c r="I665" s="21" t="s">
        <v>352</v>
      </c>
      <c r="J665" s="21" t="s">
        <v>352</v>
      </c>
      <c r="K665" s="21" t="s">
        <v>352</v>
      </c>
      <c r="L665" s="24">
        <v>40</v>
      </c>
      <c r="M665" s="24"/>
      <c r="N665" s="24">
        <v>40</v>
      </c>
      <c r="O665" s="24"/>
    </row>
    <row r="666" spans="1:15" s="20" customFormat="1" x14ac:dyDescent="0.2">
      <c r="A666" s="29" t="str">
        <f t="shared" si="10"/>
        <v>3039J01AA02</v>
      </c>
      <c r="B666" s="22" t="s">
        <v>289</v>
      </c>
      <c r="C666" s="22" t="s">
        <v>329</v>
      </c>
      <c r="D666" s="22" t="s">
        <v>8</v>
      </c>
      <c r="E666" s="22" t="s">
        <v>225</v>
      </c>
      <c r="F666" s="21" t="s">
        <v>352</v>
      </c>
      <c r="G666" s="21" t="s">
        <v>352</v>
      </c>
      <c r="H666" s="21" t="s">
        <v>352</v>
      </c>
      <c r="I666" s="21" t="s">
        <v>352</v>
      </c>
      <c r="J666" s="21" t="s">
        <v>352</v>
      </c>
      <c r="K666" s="21">
        <v>30</v>
      </c>
      <c r="L666" s="24"/>
      <c r="M666" s="24"/>
      <c r="N666" s="24">
        <v>10</v>
      </c>
      <c r="O666" s="24"/>
    </row>
    <row r="667" spans="1:15" s="20" customFormat="1" x14ac:dyDescent="0.2">
      <c r="A667" s="29" t="str">
        <f t="shared" si="10"/>
        <v>3041J01AA02</v>
      </c>
      <c r="B667" s="22" t="s">
        <v>291</v>
      </c>
      <c r="C667" s="22" t="s">
        <v>331</v>
      </c>
      <c r="D667" s="22" t="s">
        <v>8</v>
      </c>
      <c r="E667" s="22" t="s">
        <v>225</v>
      </c>
      <c r="F667" s="21">
        <v>20</v>
      </c>
      <c r="G667" s="21">
        <v>40</v>
      </c>
      <c r="H667" s="21" t="s">
        <v>352</v>
      </c>
      <c r="I667" s="21" t="s">
        <v>352</v>
      </c>
      <c r="J667" s="21">
        <v>10</v>
      </c>
      <c r="K667" s="21" t="s">
        <v>352</v>
      </c>
      <c r="L667" s="24"/>
      <c r="M667" s="24"/>
      <c r="N667" s="24"/>
      <c r="O667" s="24"/>
    </row>
    <row r="668" spans="1:15" s="20" customFormat="1" x14ac:dyDescent="0.2">
      <c r="A668" s="29" t="str">
        <f t="shared" si="10"/>
        <v>7012J01AA02</v>
      </c>
      <c r="B668" s="22" t="s">
        <v>294</v>
      </c>
      <c r="C668" s="22" t="s">
        <v>334</v>
      </c>
      <c r="D668" s="22" t="s">
        <v>8</v>
      </c>
      <c r="E668" s="22" t="s">
        <v>225</v>
      </c>
      <c r="F668" s="21" t="s">
        <v>352</v>
      </c>
      <c r="G668" s="21">
        <v>10</v>
      </c>
      <c r="H668" s="21" t="s">
        <v>352</v>
      </c>
      <c r="I668" s="21" t="s">
        <v>352</v>
      </c>
      <c r="J668" s="21" t="s">
        <v>352</v>
      </c>
      <c r="K668" s="21" t="s">
        <v>352</v>
      </c>
      <c r="L668" s="24"/>
      <c r="M668" s="24"/>
      <c r="N668" s="24"/>
      <c r="O668" s="24"/>
    </row>
    <row r="669" spans="1:15" s="20" customFormat="1" x14ac:dyDescent="0.2">
      <c r="A669" s="29" t="str">
        <f t="shared" si="10"/>
        <v>3040J01AA02</v>
      </c>
      <c r="B669" s="22" t="s">
        <v>290</v>
      </c>
      <c r="C669" s="22" t="s">
        <v>330</v>
      </c>
      <c r="D669" s="22" t="s">
        <v>8</v>
      </c>
      <c r="E669" s="22" t="s">
        <v>225</v>
      </c>
      <c r="F669" s="18"/>
      <c r="G669" s="21"/>
      <c r="H669" s="21"/>
      <c r="I669" s="21"/>
      <c r="J669" s="21"/>
      <c r="K669" s="21"/>
      <c r="L669" s="21">
        <v>100</v>
      </c>
      <c r="M669" s="24"/>
      <c r="N669" s="24"/>
      <c r="O669" s="24"/>
    </row>
    <row r="670" spans="1:15" s="20" customFormat="1" x14ac:dyDescent="0.2">
      <c r="A670" s="29" t="str">
        <f t="shared" si="10"/>
        <v>1007J01DH03</v>
      </c>
      <c r="B670" s="22" t="s">
        <v>217</v>
      </c>
      <c r="C670" s="22" t="s">
        <v>354</v>
      </c>
      <c r="D670" s="22" t="s">
        <v>147</v>
      </c>
      <c r="E670" s="22" t="s">
        <v>244</v>
      </c>
      <c r="F670" s="24">
        <v>1</v>
      </c>
      <c r="G670" s="19" t="s">
        <v>352</v>
      </c>
      <c r="H670" s="19" t="s">
        <v>352</v>
      </c>
      <c r="I670" s="24" t="s">
        <v>352</v>
      </c>
      <c r="J670" s="24" t="s">
        <v>352</v>
      </c>
      <c r="K670" s="24" t="s">
        <v>352</v>
      </c>
      <c r="L670" s="24"/>
      <c r="M670" s="24"/>
      <c r="N670" s="24"/>
      <c r="O670" s="24"/>
    </row>
    <row r="671" spans="1:15" s="20" customFormat="1" x14ac:dyDescent="0.2">
      <c r="A671" s="29" t="str">
        <f t="shared" si="10"/>
        <v>1015J01DH03</v>
      </c>
      <c r="B671" s="22" t="s">
        <v>105</v>
      </c>
      <c r="C671" s="22" t="s">
        <v>191</v>
      </c>
      <c r="D671" s="22" t="s">
        <v>147</v>
      </c>
      <c r="E671" s="22" t="s">
        <v>244</v>
      </c>
      <c r="F671" s="24" t="s">
        <v>352</v>
      </c>
      <c r="G671" s="19" t="s">
        <v>352</v>
      </c>
      <c r="H671" s="19" t="s">
        <v>352</v>
      </c>
      <c r="I671" s="24">
        <v>6</v>
      </c>
      <c r="J671" s="24">
        <v>8</v>
      </c>
      <c r="K671" s="24" t="s">
        <v>352</v>
      </c>
      <c r="L671" s="24"/>
      <c r="M671" s="24"/>
      <c r="N671" s="24"/>
      <c r="O671" s="24"/>
    </row>
    <row r="672" spans="1:15" s="20" customFormat="1" x14ac:dyDescent="0.2">
      <c r="A672" s="29" t="str">
        <f t="shared" si="10"/>
        <v>1019J01DH03</v>
      </c>
      <c r="B672" s="22" t="s">
        <v>109</v>
      </c>
      <c r="C672" s="22" t="s">
        <v>195</v>
      </c>
      <c r="D672" s="22" t="s">
        <v>147</v>
      </c>
      <c r="E672" s="22" t="s">
        <v>244</v>
      </c>
      <c r="F672" s="24">
        <v>5</v>
      </c>
      <c r="G672" s="19" t="s">
        <v>352</v>
      </c>
      <c r="H672" s="19">
        <v>15</v>
      </c>
      <c r="I672" s="24" t="s">
        <v>352</v>
      </c>
      <c r="J672" s="24">
        <v>5</v>
      </c>
      <c r="K672" s="24" t="s">
        <v>352</v>
      </c>
      <c r="L672" s="24"/>
      <c r="M672" s="24"/>
      <c r="N672" s="24"/>
      <c r="O672" s="24"/>
    </row>
    <row r="673" spans="1:15" s="20" customFormat="1" x14ac:dyDescent="0.2">
      <c r="A673" s="29" t="str">
        <f t="shared" si="10"/>
        <v>2049J01DH03</v>
      </c>
      <c r="B673" s="22" t="s">
        <v>125</v>
      </c>
      <c r="C673" s="22" t="s">
        <v>207</v>
      </c>
      <c r="D673" s="22" t="s">
        <v>147</v>
      </c>
      <c r="E673" s="22" t="s">
        <v>244</v>
      </c>
      <c r="F673" s="24">
        <v>10</v>
      </c>
      <c r="G673" s="19">
        <v>1</v>
      </c>
      <c r="H673" s="19" t="s">
        <v>352</v>
      </c>
      <c r="I673" s="24" t="s">
        <v>352</v>
      </c>
      <c r="J673" s="24">
        <v>7</v>
      </c>
      <c r="K673" s="24" t="s">
        <v>352</v>
      </c>
      <c r="L673" s="24"/>
      <c r="M673" s="24"/>
      <c r="N673" s="24"/>
      <c r="O673" s="24"/>
    </row>
    <row r="674" spans="1:15" s="20" customFormat="1" x14ac:dyDescent="0.2">
      <c r="A674" s="29" t="str">
        <f t="shared" si="10"/>
        <v>2066J01DH03</v>
      </c>
      <c r="B674" s="22" t="s">
        <v>103</v>
      </c>
      <c r="C674" s="22" t="s">
        <v>214</v>
      </c>
      <c r="D674" s="22" t="s">
        <v>147</v>
      </c>
      <c r="E674" s="22" t="s">
        <v>244</v>
      </c>
      <c r="F674" s="24" t="s">
        <v>352</v>
      </c>
      <c r="G674" s="19" t="s">
        <v>352</v>
      </c>
      <c r="H674" s="19" t="s">
        <v>352</v>
      </c>
      <c r="I674" s="24" t="s">
        <v>352</v>
      </c>
      <c r="J674" s="24">
        <v>15</v>
      </c>
      <c r="K674" s="24" t="s">
        <v>352</v>
      </c>
      <c r="L674" s="24"/>
      <c r="M674" s="24"/>
      <c r="N674" s="24"/>
      <c r="O674" s="24"/>
    </row>
    <row r="675" spans="1:15" s="20" customFormat="1" x14ac:dyDescent="0.2">
      <c r="A675" s="29" t="str">
        <f t="shared" si="10"/>
        <v>3037J01DH03</v>
      </c>
      <c r="B675" s="30" t="s">
        <v>287</v>
      </c>
      <c r="C675" s="30" t="s">
        <v>349</v>
      </c>
      <c r="D675" s="30" t="s">
        <v>147</v>
      </c>
      <c r="E675" s="30" t="s">
        <v>244</v>
      </c>
      <c r="F675" s="21" t="s">
        <v>352</v>
      </c>
      <c r="G675" s="21" t="s">
        <v>352</v>
      </c>
      <c r="H675" s="21">
        <v>34</v>
      </c>
      <c r="I675" s="21" t="s">
        <v>352</v>
      </c>
      <c r="J675" s="21" t="s">
        <v>352</v>
      </c>
      <c r="K675" s="21" t="s">
        <v>352</v>
      </c>
      <c r="L675" s="24"/>
      <c r="M675" s="24"/>
      <c r="N675" s="24"/>
      <c r="O675" s="24"/>
    </row>
    <row r="676" spans="1:15" s="20" customFormat="1" x14ac:dyDescent="0.2">
      <c r="A676" s="29" t="str">
        <f t="shared" si="10"/>
        <v>1015J01FA01</v>
      </c>
      <c r="B676" s="22" t="s">
        <v>105</v>
      </c>
      <c r="C676" s="22" t="s">
        <v>191</v>
      </c>
      <c r="D676" s="22" t="s">
        <v>10</v>
      </c>
      <c r="E676" s="22" t="s">
        <v>248</v>
      </c>
      <c r="F676" s="24">
        <v>32</v>
      </c>
      <c r="G676" s="19">
        <v>47</v>
      </c>
      <c r="H676" s="19" t="s">
        <v>352</v>
      </c>
      <c r="I676" s="24" t="s">
        <v>352</v>
      </c>
      <c r="J676" s="24">
        <v>5</v>
      </c>
      <c r="K676" s="24" t="s">
        <v>352</v>
      </c>
      <c r="L676" s="24"/>
      <c r="M676" s="24"/>
      <c r="N676" s="24"/>
      <c r="O676" s="24"/>
    </row>
    <row r="677" spans="1:15" s="20" customFormat="1" x14ac:dyDescent="0.2">
      <c r="A677" s="29" t="str">
        <f t="shared" si="10"/>
        <v>1018J01FA01</v>
      </c>
      <c r="B677" s="22" t="s">
        <v>121</v>
      </c>
      <c r="C677" s="22" t="s">
        <v>194</v>
      </c>
      <c r="D677" s="22" t="s">
        <v>10</v>
      </c>
      <c r="E677" s="22" t="s">
        <v>248</v>
      </c>
      <c r="F677" s="24" t="s">
        <v>352</v>
      </c>
      <c r="G677" s="19">
        <v>10</v>
      </c>
      <c r="H677" s="19" t="s">
        <v>352</v>
      </c>
      <c r="I677" s="24" t="s">
        <v>352</v>
      </c>
      <c r="J677" s="24">
        <v>10</v>
      </c>
      <c r="K677" s="24" t="s">
        <v>352</v>
      </c>
      <c r="L677" s="24"/>
      <c r="M677" s="24"/>
      <c r="N677" s="24"/>
      <c r="O677" s="24"/>
    </row>
    <row r="678" spans="1:15" s="20" customFormat="1" x14ac:dyDescent="0.2">
      <c r="A678" s="29" t="str">
        <f t="shared" si="10"/>
        <v>1023J01FA01</v>
      </c>
      <c r="B678" s="22" t="s">
        <v>132</v>
      </c>
      <c r="C678" s="22" t="s">
        <v>203</v>
      </c>
      <c r="D678" s="22" t="s">
        <v>10</v>
      </c>
      <c r="E678" s="22" t="s">
        <v>248</v>
      </c>
      <c r="F678" s="24">
        <v>40</v>
      </c>
      <c r="G678" s="19">
        <v>24</v>
      </c>
      <c r="H678" s="19">
        <v>53</v>
      </c>
      <c r="I678" s="24">
        <v>38</v>
      </c>
      <c r="J678" s="24">
        <v>53.25</v>
      </c>
      <c r="K678" s="24">
        <v>67</v>
      </c>
      <c r="L678" s="24"/>
      <c r="M678" s="24"/>
      <c r="N678" s="24">
        <v>60</v>
      </c>
      <c r="O678" s="24">
        <f>VLOOKUP($A678,'År 2024'!$A$2:$G$561,7,FALSE)</f>
        <v>132</v>
      </c>
    </row>
    <row r="679" spans="1:15" s="20" customFormat="1" x14ac:dyDescent="0.2">
      <c r="A679" s="29" t="str">
        <f t="shared" si="10"/>
        <v>1024J01FA01</v>
      </c>
      <c r="B679" s="22" t="s">
        <v>101</v>
      </c>
      <c r="C679" s="22" t="s">
        <v>198</v>
      </c>
      <c r="D679" s="22" t="s">
        <v>10</v>
      </c>
      <c r="E679" s="22" t="s">
        <v>248</v>
      </c>
      <c r="F679" s="24">
        <v>50</v>
      </c>
      <c r="G679" s="19">
        <v>35</v>
      </c>
      <c r="H679" s="19">
        <v>40</v>
      </c>
      <c r="I679" s="24">
        <v>28.75</v>
      </c>
      <c r="J679" s="24">
        <v>30</v>
      </c>
      <c r="K679" s="24">
        <v>40</v>
      </c>
      <c r="L679" s="24">
        <v>15</v>
      </c>
      <c r="M679" s="24"/>
      <c r="N679" s="24"/>
      <c r="O679" s="24"/>
    </row>
    <row r="680" spans="1:15" s="20" customFormat="1" x14ac:dyDescent="0.2">
      <c r="A680" s="29" t="str">
        <f t="shared" si="10"/>
        <v>2046J01FA01</v>
      </c>
      <c r="B680" s="22" t="s">
        <v>157</v>
      </c>
      <c r="C680" s="22" t="s">
        <v>205</v>
      </c>
      <c r="D680" s="22" t="s">
        <v>10</v>
      </c>
      <c r="E680" s="22" t="s">
        <v>248</v>
      </c>
      <c r="F680" s="24">
        <v>5</v>
      </c>
      <c r="G680" s="19">
        <v>5</v>
      </c>
      <c r="H680" s="19">
        <v>5</v>
      </c>
      <c r="I680" s="24" t="s">
        <v>352</v>
      </c>
      <c r="J680" s="24" t="s">
        <v>352</v>
      </c>
      <c r="K680" s="24" t="s">
        <v>352</v>
      </c>
      <c r="L680" s="24"/>
      <c r="M680" s="24"/>
      <c r="N680" s="24"/>
      <c r="O680" s="24"/>
    </row>
    <row r="681" spans="1:15" s="20" customFormat="1" x14ac:dyDescent="0.2">
      <c r="A681" s="29" t="str">
        <f t="shared" si="10"/>
        <v>2047J01FA01</v>
      </c>
      <c r="B681" s="22" t="s">
        <v>138</v>
      </c>
      <c r="C681" s="22" t="s">
        <v>206</v>
      </c>
      <c r="D681" s="22" t="s">
        <v>10</v>
      </c>
      <c r="E681" s="22" t="s">
        <v>248</v>
      </c>
      <c r="F681" s="24">
        <v>7.5</v>
      </c>
      <c r="G681" s="19" t="s">
        <v>352</v>
      </c>
      <c r="H681" s="19" t="s">
        <v>352</v>
      </c>
      <c r="I681" s="24" t="s">
        <v>352</v>
      </c>
      <c r="J681" s="24" t="s">
        <v>352</v>
      </c>
      <c r="K681" s="24" t="s">
        <v>352</v>
      </c>
      <c r="L681" s="24"/>
      <c r="M681" s="24"/>
      <c r="N681" s="24"/>
      <c r="O681" s="24"/>
    </row>
    <row r="682" spans="1:15" s="20" customFormat="1" x14ac:dyDescent="0.2">
      <c r="A682" s="29" t="str">
        <f t="shared" si="10"/>
        <v>2053J01FA01</v>
      </c>
      <c r="B682" s="22" t="s">
        <v>142</v>
      </c>
      <c r="C682" s="22" t="s">
        <v>210</v>
      </c>
      <c r="D682" s="22" t="s">
        <v>10</v>
      </c>
      <c r="E682" s="22" t="s">
        <v>248</v>
      </c>
      <c r="F682" s="24">
        <v>27</v>
      </c>
      <c r="G682" s="19" t="s">
        <v>352</v>
      </c>
      <c r="H682" s="19">
        <v>8</v>
      </c>
      <c r="I682" s="24">
        <v>4</v>
      </c>
      <c r="J682" s="24">
        <v>4</v>
      </c>
      <c r="K682" s="24">
        <v>44</v>
      </c>
      <c r="L682" s="24">
        <v>4</v>
      </c>
      <c r="M682" s="24"/>
      <c r="N682" s="24">
        <v>8</v>
      </c>
      <c r="O682" s="24"/>
    </row>
    <row r="683" spans="1:15" s="20" customFormat="1" x14ac:dyDescent="0.2">
      <c r="A683" s="29" t="str">
        <f t="shared" si="10"/>
        <v>2054J01FA01</v>
      </c>
      <c r="B683" s="22" t="s">
        <v>140</v>
      </c>
      <c r="C683" s="22" t="s">
        <v>211</v>
      </c>
      <c r="D683" s="22" t="s">
        <v>10</v>
      </c>
      <c r="E683" s="22" t="s">
        <v>248</v>
      </c>
      <c r="F683" s="24">
        <v>5</v>
      </c>
      <c r="G683" s="19">
        <v>20</v>
      </c>
      <c r="H683" s="19">
        <v>28.75</v>
      </c>
      <c r="I683" s="24">
        <v>15</v>
      </c>
      <c r="J683" s="24">
        <v>17.5</v>
      </c>
      <c r="K683" s="24">
        <v>15</v>
      </c>
      <c r="L683" s="24">
        <v>7.5</v>
      </c>
      <c r="M683" s="24"/>
      <c r="N683" s="24"/>
      <c r="O683" s="24"/>
    </row>
    <row r="684" spans="1:15" s="20" customFormat="1" x14ac:dyDescent="0.2">
      <c r="A684" s="29" t="str">
        <f t="shared" si="10"/>
        <v>3003J01FA01</v>
      </c>
      <c r="B684" s="22" t="s">
        <v>274</v>
      </c>
      <c r="C684" s="22" t="s">
        <v>316</v>
      </c>
      <c r="D684" s="22" t="s">
        <v>10</v>
      </c>
      <c r="E684" s="22" t="s">
        <v>248</v>
      </c>
      <c r="F684" s="24">
        <v>11.75</v>
      </c>
      <c r="G684" s="19">
        <v>5</v>
      </c>
      <c r="H684" s="19">
        <v>10</v>
      </c>
      <c r="I684" s="24">
        <v>18</v>
      </c>
      <c r="J684" s="24">
        <v>10</v>
      </c>
      <c r="K684" s="24">
        <v>22</v>
      </c>
      <c r="L684" s="24"/>
      <c r="M684" s="24"/>
      <c r="N684" s="24">
        <v>50</v>
      </c>
      <c r="O684" s="24">
        <f>VLOOKUP($A684,'År 2024'!$A$2:$G$561,7,FALSE)</f>
        <v>12</v>
      </c>
    </row>
    <row r="685" spans="1:15" s="20" customFormat="1" x14ac:dyDescent="0.2">
      <c r="A685" s="29" t="str">
        <f t="shared" si="10"/>
        <v>3018J01FA01</v>
      </c>
      <c r="B685" s="22" t="s">
        <v>278</v>
      </c>
      <c r="C685" s="22" t="s">
        <v>320</v>
      </c>
      <c r="D685" s="22" t="s">
        <v>10</v>
      </c>
      <c r="E685" s="22" t="s">
        <v>248</v>
      </c>
      <c r="F685" s="24">
        <v>38.5</v>
      </c>
      <c r="G685" s="19">
        <v>12.5</v>
      </c>
      <c r="H685" s="19">
        <v>29</v>
      </c>
      <c r="I685" s="24">
        <v>15.5</v>
      </c>
      <c r="J685" s="24">
        <v>18.75</v>
      </c>
      <c r="K685" s="24">
        <v>23</v>
      </c>
      <c r="L685" s="24">
        <v>9</v>
      </c>
      <c r="M685" s="24"/>
      <c r="N685" s="24">
        <v>4</v>
      </c>
      <c r="O685" s="24"/>
    </row>
    <row r="686" spans="1:15" s="20" customFormat="1" x14ac:dyDescent="0.2">
      <c r="A686" s="29" t="str">
        <f t="shared" si="10"/>
        <v>3020J01FA01</v>
      </c>
      <c r="B686" s="22" t="s">
        <v>280</v>
      </c>
      <c r="C686" s="22" t="s">
        <v>321</v>
      </c>
      <c r="D686" s="22" t="s">
        <v>10</v>
      </c>
      <c r="E686" s="22" t="s">
        <v>248</v>
      </c>
      <c r="F686" s="24">
        <v>23</v>
      </c>
      <c r="G686" s="19">
        <v>5</v>
      </c>
      <c r="H686" s="19" t="s">
        <v>352</v>
      </c>
      <c r="I686" s="24" t="s">
        <v>352</v>
      </c>
      <c r="J686" s="24" t="s">
        <v>352</v>
      </c>
      <c r="K686" s="24">
        <v>8</v>
      </c>
      <c r="L686" s="24"/>
      <c r="M686" s="24"/>
      <c r="N686" s="24"/>
      <c r="O686" s="24"/>
    </row>
    <row r="687" spans="1:15" s="20" customFormat="1" x14ac:dyDescent="0.2">
      <c r="A687" s="29" t="str">
        <f t="shared" si="10"/>
        <v>3035J01FA01</v>
      </c>
      <c r="B687" s="30" t="s">
        <v>285</v>
      </c>
      <c r="C687" s="30" t="s">
        <v>326</v>
      </c>
      <c r="D687" s="30" t="s">
        <v>10</v>
      </c>
      <c r="E687" s="30" t="s">
        <v>248</v>
      </c>
      <c r="F687" s="21">
        <v>21</v>
      </c>
      <c r="G687" s="21">
        <v>10</v>
      </c>
      <c r="H687" s="21">
        <v>20</v>
      </c>
      <c r="I687" s="21">
        <v>18</v>
      </c>
      <c r="J687" s="21">
        <v>10</v>
      </c>
      <c r="K687" s="21">
        <v>28</v>
      </c>
      <c r="L687" s="24"/>
      <c r="M687" s="24"/>
      <c r="N687" s="24"/>
      <c r="O687" s="24"/>
    </row>
    <row r="688" spans="1:15" s="20" customFormat="1" x14ac:dyDescent="0.2">
      <c r="A688" s="29" t="str">
        <f t="shared" si="10"/>
        <v>3038J01FA01</v>
      </c>
      <c r="B688" s="30" t="s">
        <v>288</v>
      </c>
      <c r="C688" s="30" t="s">
        <v>328</v>
      </c>
      <c r="D688" s="30" t="s">
        <v>10</v>
      </c>
      <c r="E688" s="30" t="s">
        <v>248</v>
      </c>
      <c r="F688" s="21">
        <v>4</v>
      </c>
      <c r="G688" s="21" t="s">
        <v>352</v>
      </c>
      <c r="H688" s="21" t="s">
        <v>352</v>
      </c>
      <c r="I688" s="21">
        <v>8</v>
      </c>
      <c r="J688" s="21" t="s">
        <v>352</v>
      </c>
      <c r="K688" s="21" t="s">
        <v>352</v>
      </c>
      <c r="L688" s="24"/>
      <c r="M688" s="24"/>
      <c r="N688" s="24"/>
      <c r="O688" s="24"/>
    </row>
    <row r="689" spans="1:15" s="20" customFormat="1" x14ac:dyDescent="0.2">
      <c r="A689" s="29" t="str">
        <f t="shared" si="10"/>
        <v>1024J01CE02</v>
      </c>
      <c r="B689" s="22" t="s">
        <v>101</v>
      </c>
      <c r="C689" s="22" t="s">
        <v>198</v>
      </c>
      <c r="D689" s="22" t="s">
        <v>3</v>
      </c>
      <c r="E689" s="22" t="s">
        <v>231</v>
      </c>
      <c r="F689" s="24">
        <v>69</v>
      </c>
      <c r="G689" s="19">
        <v>50</v>
      </c>
      <c r="H689" s="19">
        <v>35</v>
      </c>
      <c r="I689" s="24" t="s">
        <v>352</v>
      </c>
      <c r="J689" s="24" t="s">
        <v>352</v>
      </c>
      <c r="K689" s="24" t="s">
        <v>352</v>
      </c>
      <c r="L689" s="24"/>
      <c r="M689" s="24"/>
      <c r="N689" s="24"/>
      <c r="O689" s="24"/>
    </row>
    <row r="690" spans="1:15" s="20" customFormat="1" x14ac:dyDescent="0.2">
      <c r="A690" s="29" t="str">
        <f t="shared" si="10"/>
        <v>2037J01CE02</v>
      </c>
      <c r="B690" s="22" t="s">
        <v>136</v>
      </c>
      <c r="C690" s="22" t="s">
        <v>200</v>
      </c>
      <c r="D690" s="22" t="s">
        <v>3</v>
      </c>
      <c r="E690" s="22" t="s">
        <v>231</v>
      </c>
      <c r="F690" s="24" t="s">
        <v>352</v>
      </c>
      <c r="G690" s="19">
        <v>64</v>
      </c>
      <c r="H690" s="19" t="s">
        <v>352</v>
      </c>
      <c r="I690" s="24" t="s">
        <v>352</v>
      </c>
      <c r="J690" s="24" t="s">
        <v>352</v>
      </c>
      <c r="K690" s="24" t="s">
        <v>352</v>
      </c>
      <c r="L690" s="24"/>
      <c r="M690" s="24"/>
      <c r="N690" s="24"/>
      <c r="O690" s="24"/>
    </row>
    <row r="691" spans="1:15" s="20" customFormat="1" x14ac:dyDescent="0.2">
      <c r="A691" s="29" t="str">
        <f t="shared" si="10"/>
        <v>2054J01CE02</v>
      </c>
      <c r="B691" s="22" t="s">
        <v>140</v>
      </c>
      <c r="C691" s="22" t="s">
        <v>211</v>
      </c>
      <c r="D691" s="22" t="s">
        <v>3</v>
      </c>
      <c r="E691" s="22" t="s">
        <v>231</v>
      </c>
      <c r="F691" s="24">
        <v>98</v>
      </c>
      <c r="G691" s="19" t="s">
        <v>352</v>
      </c>
      <c r="H691" s="19" t="s">
        <v>352</v>
      </c>
      <c r="I691" s="24" t="s">
        <v>352</v>
      </c>
      <c r="J691" s="24" t="s">
        <v>352</v>
      </c>
      <c r="K691" s="24" t="s">
        <v>352</v>
      </c>
      <c r="L691" s="24"/>
      <c r="M691" s="24"/>
      <c r="N691" s="24"/>
      <c r="O691" s="24"/>
    </row>
    <row r="692" spans="1:15" s="20" customFormat="1" x14ac:dyDescent="0.2">
      <c r="A692" s="29" t="str">
        <f t="shared" si="10"/>
        <v>2061J01CE02</v>
      </c>
      <c r="B692" s="22" t="s">
        <v>171</v>
      </c>
      <c r="C692" s="22" t="s">
        <v>213</v>
      </c>
      <c r="D692" s="22" t="s">
        <v>3</v>
      </c>
      <c r="E692" s="22" t="s">
        <v>231</v>
      </c>
      <c r="F692" s="24" t="s">
        <v>352</v>
      </c>
      <c r="G692" s="19">
        <v>31.5</v>
      </c>
      <c r="H692" s="19">
        <v>19.25</v>
      </c>
      <c r="I692" s="24">
        <v>3.75</v>
      </c>
      <c r="J692" s="24">
        <v>16</v>
      </c>
      <c r="K692" s="24">
        <v>8</v>
      </c>
      <c r="L692" s="24">
        <v>440</v>
      </c>
      <c r="M692" s="24"/>
      <c r="N692" s="24">
        <v>24</v>
      </c>
      <c r="O692" s="24">
        <f>VLOOKUP($A692,'År 2024'!$A$2:$G$561,7,FALSE)</f>
        <v>48</v>
      </c>
    </row>
    <row r="693" spans="1:15" s="20" customFormat="1" x14ac:dyDescent="0.2">
      <c r="A693" s="29" t="str">
        <f t="shared" si="10"/>
        <v>3020J01CE02</v>
      </c>
      <c r="B693" s="22" t="s">
        <v>280</v>
      </c>
      <c r="C693" s="22" t="s">
        <v>321</v>
      </c>
      <c r="D693" s="22" t="s">
        <v>3</v>
      </c>
      <c r="E693" s="22" t="s">
        <v>231</v>
      </c>
      <c r="F693" s="24">
        <v>2.5</v>
      </c>
      <c r="G693" s="19" t="s">
        <v>352</v>
      </c>
      <c r="H693" s="19" t="s">
        <v>352</v>
      </c>
      <c r="I693" s="24" t="s">
        <v>352</v>
      </c>
      <c r="J693" s="24">
        <v>50</v>
      </c>
      <c r="K693" s="24">
        <v>10</v>
      </c>
      <c r="L693" s="24"/>
      <c r="M693" s="24"/>
      <c r="N693" s="24">
        <v>400</v>
      </c>
      <c r="O693" s="24"/>
    </row>
    <row r="694" spans="1:15" s="20" customFormat="1" x14ac:dyDescent="0.2">
      <c r="A694" s="29" t="str">
        <f t="shared" si="10"/>
        <v>3030J01CE02</v>
      </c>
      <c r="B694" s="22" t="s">
        <v>281</v>
      </c>
      <c r="C694" s="22" t="s">
        <v>322</v>
      </c>
      <c r="D694" s="22" t="s">
        <v>3</v>
      </c>
      <c r="E694" s="22" t="s">
        <v>231</v>
      </c>
      <c r="F694" s="24">
        <v>17.75</v>
      </c>
      <c r="G694" s="19">
        <v>10.75</v>
      </c>
      <c r="H694" s="19" t="s">
        <v>352</v>
      </c>
      <c r="I694" s="21" t="s">
        <v>352</v>
      </c>
      <c r="J694" s="21" t="s">
        <v>352</v>
      </c>
      <c r="K694" s="21" t="s">
        <v>352</v>
      </c>
      <c r="L694" s="24"/>
      <c r="M694" s="24"/>
      <c r="N694" s="24"/>
      <c r="O694" s="24"/>
    </row>
    <row r="695" spans="1:15" s="20" customFormat="1" x14ac:dyDescent="0.2">
      <c r="A695" s="29" t="str">
        <f t="shared" si="10"/>
        <v>3032J01CE02</v>
      </c>
      <c r="B695" s="22" t="s">
        <v>283</v>
      </c>
      <c r="C695" s="22" t="s">
        <v>324</v>
      </c>
      <c r="D695" s="22" t="s">
        <v>3</v>
      </c>
      <c r="E695" s="22" t="s">
        <v>231</v>
      </c>
      <c r="F695" s="21" t="s">
        <v>352</v>
      </c>
      <c r="G695" s="21">
        <v>7</v>
      </c>
      <c r="H695" s="19" t="s">
        <v>352</v>
      </c>
      <c r="I695" s="21" t="s">
        <v>352</v>
      </c>
      <c r="J695" s="21" t="s">
        <v>352</v>
      </c>
      <c r="K695" s="21" t="s">
        <v>352</v>
      </c>
      <c r="L695" s="24"/>
      <c r="M695" s="24"/>
      <c r="N695" s="24">
        <v>7</v>
      </c>
      <c r="O695" s="24">
        <f>VLOOKUP($A695,'År 2024'!$A$2:$G$561,7,FALSE)</f>
        <v>7</v>
      </c>
    </row>
    <row r="696" spans="1:15" s="20" customFormat="1" x14ac:dyDescent="0.2">
      <c r="A696" s="29" t="str">
        <f t="shared" si="10"/>
        <v>3033J01CE02</v>
      </c>
      <c r="B696" s="22" t="s">
        <v>284</v>
      </c>
      <c r="C696" s="22" t="s">
        <v>325</v>
      </c>
      <c r="D696" s="22" t="s">
        <v>3</v>
      </c>
      <c r="E696" s="22" t="s">
        <v>231</v>
      </c>
      <c r="F696" s="21">
        <v>90</v>
      </c>
      <c r="G696" s="21">
        <v>250</v>
      </c>
      <c r="H696" s="19">
        <v>150</v>
      </c>
      <c r="I696" s="21" t="s">
        <v>352</v>
      </c>
      <c r="J696" s="21" t="s">
        <v>352</v>
      </c>
      <c r="K696" s="21" t="s">
        <v>352</v>
      </c>
      <c r="L696" s="24"/>
      <c r="M696" s="24"/>
      <c r="N696" s="24"/>
      <c r="O696" s="24"/>
    </row>
    <row r="697" spans="1:15" s="20" customFormat="1" x14ac:dyDescent="0.2">
      <c r="A697" s="29" t="str">
        <f t="shared" si="10"/>
        <v>3036J01CE02</v>
      </c>
      <c r="B697" s="30" t="s">
        <v>286</v>
      </c>
      <c r="C697" s="30" t="s">
        <v>327</v>
      </c>
      <c r="D697" s="30" t="s">
        <v>3</v>
      </c>
      <c r="E697" s="30" t="s">
        <v>231</v>
      </c>
      <c r="F697" s="21">
        <v>10</v>
      </c>
      <c r="G697" s="21">
        <v>7</v>
      </c>
      <c r="H697" s="21" t="s">
        <v>352</v>
      </c>
      <c r="I697" s="21">
        <v>20</v>
      </c>
      <c r="J697" s="21" t="s">
        <v>352</v>
      </c>
      <c r="K697" s="21">
        <v>40</v>
      </c>
      <c r="L697" s="24"/>
      <c r="M697" s="24"/>
      <c r="N697" s="24">
        <v>910</v>
      </c>
      <c r="O697" s="24"/>
    </row>
    <row r="698" spans="1:15" s="20" customFormat="1" x14ac:dyDescent="0.2">
      <c r="A698" s="29" t="str">
        <f t="shared" si="10"/>
        <v>3038J01CE02</v>
      </c>
      <c r="B698" s="30" t="s">
        <v>288</v>
      </c>
      <c r="C698" s="30" t="s">
        <v>328</v>
      </c>
      <c r="D698" s="30" t="s">
        <v>3</v>
      </c>
      <c r="E698" s="30" t="s">
        <v>231</v>
      </c>
      <c r="F698" s="21">
        <v>13.75</v>
      </c>
      <c r="G698" s="21">
        <v>3.75</v>
      </c>
      <c r="H698" s="21">
        <v>3.75</v>
      </c>
      <c r="I698" s="21">
        <v>23.75</v>
      </c>
      <c r="J698" s="21" t="s">
        <v>352</v>
      </c>
      <c r="K698" s="21" t="s">
        <v>352</v>
      </c>
      <c r="L698" s="24"/>
      <c r="M698" s="24"/>
      <c r="N698" s="24">
        <v>10</v>
      </c>
      <c r="O698" s="24"/>
    </row>
    <row r="699" spans="1:15" s="20" customFormat="1" x14ac:dyDescent="0.2">
      <c r="A699" s="29" t="str">
        <f t="shared" si="10"/>
        <v>3039J01CE02</v>
      </c>
      <c r="B699" s="22" t="s">
        <v>289</v>
      </c>
      <c r="C699" s="22" t="s">
        <v>329</v>
      </c>
      <c r="D699" s="22" t="s">
        <v>3</v>
      </c>
      <c r="E699" s="22" t="s">
        <v>231</v>
      </c>
      <c r="F699" s="21" t="s">
        <v>352</v>
      </c>
      <c r="G699" s="21" t="s">
        <v>352</v>
      </c>
      <c r="H699" s="21">
        <v>15</v>
      </c>
      <c r="I699" s="21" t="s">
        <v>352</v>
      </c>
      <c r="J699" s="21" t="s">
        <v>352</v>
      </c>
      <c r="K699" s="21">
        <v>20</v>
      </c>
      <c r="L699" s="24">
        <v>20</v>
      </c>
      <c r="M699" s="24"/>
      <c r="N699" s="24">
        <v>20</v>
      </c>
      <c r="O699" s="24"/>
    </row>
    <row r="700" spans="1:15" s="20" customFormat="1" x14ac:dyDescent="0.2">
      <c r="A700" s="29" t="str">
        <f t="shared" si="10"/>
        <v>3041J01CE02</v>
      </c>
      <c r="B700" s="22" t="s">
        <v>291</v>
      </c>
      <c r="C700" s="22" t="s">
        <v>331</v>
      </c>
      <c r="D700" s="22" t="s">
        <v>3</v>
      </c>
      <c r="E700" s="22" t="s">
        <v>231</v>
      </c>
      <c r="F700" s="21" t="s">
        <v>352</v>
      </c>
      <c r="G700" s="21">
        <v>3.75</v>
      </c>
      <c r="H700" s="21" t="s">
        <v>352</v>
      </c>
      <c r="I700" s="21">
        <v>20</v>
      </c>
      <c r="J700" s="21" t="s">
        <v>352</v>
      </c>
      <c r="K700" s="21">
        <v>40</v>
      </c>
      <c r="L700" s="24"/>
      <c r="M700" s="24"/>
      <c r="N700" s="24"/>
      <c r="O700" s="24"/>
    </row>
    <row r="701" spans="1:15" s="20" customFormat="1" x14ac:dyDescent="0.2">
      <c r="A701" s="29" t="str">
        <f t="shared" si="10"/>
        <v>7021J01CE02</v>
      </c>
      <c r="B701" s="22" t="s">
        <v>296</v>
      </c>
      <c r="C701" s="22" t="s">
        <v>335</v>
      </c>
      <c r="D701" s="22" t="s">
        <v>3</v>
      </c>
      <c r="E701" s="22" t="s">
        <v>231</v>
      </c>
      <c r="F701" s="21" t="s">
        <v>352</v>
      </c>
      <c r="G701" s="21">
        <v>15</v>
      </c>
      <c r="H701" s="21">
        <v>15</v>
      </c>
      <c r="I701" s="21" t="s">
        <v>352</v>
      </c>
      <c r="J701" s="21">
        <v>15</v>
      </c>
      <c r="K701" s="21" t="s">
        <v>352</v>
      </c>
      <c r="L701" s="24"/>
      <c r="M701" s="24"/>
      <c r="N701" s="24">
        <v>10</v>
      </c>
      <c r="O701" s="24"/>
    </row>
    <row r="702" spans="1:15" s="20" customFormat="1" x14ac:dyDescent="0.2">
      <c r="A702" s="29" t="str">
        <f t="shared" si="10"/>
        <v>7023J01CE02</v>
      </c>
      <c r="B702" s="22" t="s">
        <v>298</v>
      </c>
      <c r="C702" s="22" t="s">
        <v>337</v>
      </c>
      <c r="D702" s="22" t="s">
        <v>3</v>
      </c>
      <c r="E702" s="22" t="s">
        <v>231</v>
      </c>
      <c r="F702" s="21">
        <v>100</v>
      </c>
      <c r="G702" s="21" t="s">
        <v>352</v>
      </c>
      <c r="H702" s="21">
        <v>98</v>
      </c>
      <c r="I702" s="21">
        <v>50</v>
      </c>
      <c r="J702" s="21" t="s">
        <v>352</v>
      </c>
      <c r="K702" s="21">
        <v>10</v>
      </c>
      <c r="L702" s="24">
        <v>7</v>
      </c>
      <c r="M702" s="24"/>
      <c r="N702" s="24">
        <v>10</v>
      </c>
      <c r="O702" s="24"/>
    </row>
    <row r="703" spans="1:15" s="20" customFormat="1" x14ac:dyDescent="0.2">
      <c r="A703" s="29" t="str">
        <f t="shared" si="10"/>
        <v>7024J01CE02</v>
      </c>
      <c r="B703" s="22" t="s">
        <v>299</v>
      </c>
      <c r="C703" s="22" t="s">
        <v>338</v>
      </c>
      <c r="D703" s="22" t="s">
        <v>3</v>
      </c>
      <c r="E703" s="22" t="s">
        <v>231</v>
      </c>
      <c r="F703" s="21">
        <v>49</v>
      </c>
      <c r="G703" s="21" t="s">
        <v>352</v>
      </c>
      <c r="H703" s="21">
        <v>15</v>
      </c>
      <c r="I703" s="21" t="s">
        <v>352</v>
      </c>
      <c r="J703" s="21">
        <v>15</v>
      </c>
      <c r="K703" s="21">
        <v>7</v>
      </c>
      <c r="L703" s="24"/>
      <c r="M703" s="24"/>
      <c r="N703" s="24"/>
      <c r="O703" s="24"/>
    </row>
    <row r="704" spans="1:15" s="20" customFormat="1" x14ac:dyDescent="0.2">
      <c r="A704" s="29" t="str">
        <f t="shared" si="10"/>
        <v>7034J01CE02</v>
      </c>
      <c r="B704" s="22" t="s">
        <v>303</v>
      </c>
      <c r="C704" s="22" t="s">
        <v>342</v>
      </c>
      <c r="D704" s="22" t="s">
        <v>3</v>
      </c>
      <c r="E704" s="22" t="s">
        <v>231</v>
      </c>
      <c r="F704" s="21">
        <v>49</v>
      </c>
      <c r="G704" s="21" t="s">
        <v>352</v>
      </c>
      <c r="H704" s="21">
        <v>20</v>
      </c>
      <c r="I704" s="21">
        <v>10</v>
      </c>
      <c r="J704" s="21">
        <v>10</v>
      </c>
      <c r="K704" s="21">
        <v>7</v>
      </c>
      <c r="L704" s="24">
        <v>20</v>
      </c>
      <c r="M704" s="24"/>
      <c r="N704" s="24"/>
      <c r="O704" s="24"/>
    </row>
    <row r="705" spans="1:15" s="20" customFormat="1" x14ac:dyDescent="0.2">
      <c r="A705" s="29" t="str">
        <f t="shared" si="10"/>
        <v>0J01CE02</v>
      </c>
      <c r="B705" s="22" t="s">
        <v>352</v>
      </c>
      <c r="C705" s="22" t="s">
        <v>352</v>
      </c>
      <c r="D705" s="22" t="s">
        <v>3</v>
      </c>
      <c r="E705" s="22" t="s">
        <v>231</v>
      </c>
      <c r="F705" s="21" t="s">
        <v>352</v>
      </c>
      <c r="G705" s="21">
        <v>20</v>
      </c>
      <c r="H705" s="21" t="s">
        <v>352</v>
      </c>
      <c r="I705" s="21" t="s">
        <v>352</v>
      </c>
      <c r="J705" s="21" t="s">
        <v>352</v>
      </c>
      <c r="K705" s="21" t="s">
        <v>352</v>
      </c>
      <c r="L705" s="24"/>
      <c r="M705" s="24"/>
      <c r="N705" s="24"/>
      <c r="O705" s="24"/>
    </row>
    <row r="706" spans="1:15" s="20" customFormat="1" x14ac:dyDescent="0.2">
      <c r="A706" s="29" t="str">
        <f t="shared" si="10"/>
        <v>3012J01CE02</v>
      </c>
      <c r="B706" s="22" t="s">
        <v>368</v>
      </c>
      <c r="C706" s="22" t="s">
        <v>369</v>
      </c>
      <c r="D706" s="22" t="s">
        <v>3</v>
      </c>
      <c r="E706" s="22" t="s">
        <v>231</v>
      </c>
      <c r="F706" s="18"/>
      <c r="G706" s="21"/>
      <c r="H706" s="21"/>
      <c r="I706" s="21"/>
      <c r="J706" s="21"/>
      <c r="K706" s="21"/>
      <c r="L706" s="21">
        <v>5.6</v>
      </c>
      <c r="M706" s="24"/>
      <c r="N706" s="24"/>
      <c r="O706" s="24"/>
    </row>
    <row r="707" spans="1:15" s="20" customFormat="1" x14ac:dyDescent="0.2">
      <c r="A707" s="29" t="str">
        <f t="shared" si="10"/>
        <v>3040J01CE02</v>
      </c>
      <c r="B707" s="22" t="s">
        <v>290</v>
      </c>
      <c r="C707" s="22" t="s">
        <v>330</v>
      </c>
      <c r="D707" s="22" t="s">
        <v>3</v>
      </c>
      <c r="E707" s="22" t="s">
        <v>231</v>
      </c>
      <c r="F707" s="18"/>
      <c r="G707" s="21"/>
      <c r="H707" s="21"/>
      <c r="I707" s="21"/>
      <c r="J707" s="21"/>
      <c r="K707" s="21"/>
      <c r="L707" s="21">
        <v>5</v>
      </c>
      <c r="M707" s="24"/>
      <c r="N707" s="24"/>
      <c r="O707" s="24"/>
    </row>
    <row r="708" spans="1:15" s="18" customFormat="1" x14ac:dyDescent="0.2">
      <c r="A708" s="29" t="str">
        <f t="shared" ref="A708:A771" si="11">B708&amp;D708</f>
        <v>-J01CE02</v>
      </c>
      <c r="B708" s="22" t="s">
        <v>370</v>
      </c>
      <c r="C708" s="22" t="s">
        <v>370</v>
      </c>
      <c r="D708" s="22" t="s">
        <v>3</v>
      </c>
      <c r="E708" s="22" t="s">
        <v>231</v>
      </c>
      <c r="G708" s="21"/>
      <c r="H708" s="21"/>
      <c r="I708" s="21"/>
      <c r="J708" s="21"/>
      <c r="K708" s="21"/>
      <c r="L708" s="21">
        <v>45</v>
      </c>
      <c r="M708" s="24"/>
      <c r="N708" s="24"/>
      <c r="O708" s="24"/>
    </row>
    <row r="709" spans="1:15" s="18" customFormat="1" x14ac:dyDescent="0.2">
      <c r="A709" s="29" t="str">
        <f t="shared" si="11"/>
        <v>1011J01CF05</v>
      </c>
      <c r="B709" s="22" t="s">
        <v>111</v>
      </c>
      <c r="C709" s="22" t="s">
        <v>190</v>
      </c>
      <c r="D709" s="22" t="s">
        <v>12</v>
      </c>
      <c r="E709" s="22" t="s">
        <v>233</v>
      </c>
      <c r="F709" s="24">
        <v>5</v>
      </c>
      <c r="G709" s="19">
        <v>15</v>
      </c>
      <c r="H709" s="19" t="s">
        <v>352</v>
      </c>
      <c r="I709" s="24">
        <v>10.5</v>
      </c>
      <c r="J709" s="24" t="s">
        <v>352</v>
      </c>
      <c r="K709" s="24" t="s">
        <v>352</v>
      </c>
      <c r="L709" s="24"/>
      <c r="M709" s="24"/>
      <c r="N709" s="24"/>
      <c r="O709" s="24"/>
    </row>
    <row r="710" spans="1:15" s="18" customFormat="1" x14ac:dyDescent="0.2">
      <c r="A710" s="29" t="str">
        <f t="shared" si="11"/>
        <v>2060J01CF05</v>
      </c>
      <c r="B710" s="22" t="s">
        <v>123</v>
      </c>
      <c r="C710" s="22" t="s">
        <v>212</v>
      </c>
      <c r="D710" s="22" t="s">
        <v>12</v>
      </c>
      <c r="E710" s="22" t="s">
        <v>233</v>
      </c>
      <c r="F710" s="24">
        <v>15</v>
      </c>
      <c r="G710" s="19" t="s">
        <v>352</v>
      </c>
      <c r="H710" s="19" t="s">
        <v>352</v>
      </c>
      <c r="I710" s="24" t="s">
        <v>352</v>
      </c>
      <c r="J710" s="24" t="s">
        <v>352</v>
      </c>
      <c r="K710" s="24" t="s">
        <v>352</v>
      </c>
      <c r="L710" s="24"/>
      <c r="M710" s="24"/>
      <c r="N710" s="24"/>
      <c r="O710" s="24"/>
    </row>
    <row r="711" spans="1:15" s="18" customFormat="1" x14ac:dyDescent="0.2">
      <c r="A711" s="29" t="str">
        <f t="shared" si="11"/>
        <v>3030J01CF05</v>
      </c>
      <c r="B711" s="22" t="s">
        <v>281</v>
      </c>
      <c r="C711" s="22" t="s">
        <v>322</v>
      </c>
      <c r="D711" s="22" t="s">
        <v>12</v>
      </c>
      <c r="E711" s="22" t="s">
        <v>233</v>
      </c>
      <c r="F711" s="24">
        <v>10.5</v>
      </c>
      <c r="G711" s="19" t="s">
        <v>352</v>
      </c>
      <c r="H711" s="19">
        <v>10.5</v>
      </c>
      <c r="I711" s="21" t="s">
        <v>352</v>
      </c>
      <c r="J711" s="21" t="s">
        <v>352</v>
      </c>
      <c r="K711" s="21" t="s">
        <v>352</v>
      </c>
      <c r="L711" s="24"/>
      <c r="M711" s="24"/>
      <c r="N711" s="24"/>
      <c r="O711" s="24"/>
    </row>
    <row r="712" spans="1:15" s="18" customFormat="1" x14ac:dyDescent="0.2">
      <c r="A712" s="29" t="str">
        <f t="shared" si="11"/>
        <v>3038J01CF05</v>
      </c>
      <c r="B712" s="30" t="s">
        <v>288</v>
      </c>
      <c r="C712" s="30" t="s">
        <v>328</v>
      </c>
      <c r="D712" s="30" t="s">
        <v>12</v>
      </c>
      <c r="E712" s="30" t="s">
        <v>233</v>
      </c>
      <c r="F712" s="21">
        <v>7.5</v>
      </c>
      <c r="G712" s="21" t="s">
        <v>352</v>
      </c>
      <c r="H712" s="21">
        <v>24.5</v>
      </c>
      <c r="I712" s="21">
        <v>7.5</v>
      </c>
      <c r="J712" s="21" t="s">
        <v>352</v>
      </c>
      <c r="K712" s="21" t="s">
        <v>352</v>
      </c>
      <c r="L712" s="24"/>
      <c r="M712" s="24"/>
      <c r="N712" s="24"/>
      <c r="O712" s="24"/>
    </row>
    <row r="713" spans="1:15" s="18" customFormat="1" x14ac:dyDescent="0.2">
      <c r="A713" s="29" t="str">
        <f t="shared" si="11"/>
        <v>3041J01CF05</v>
      </c>
      <c r="B713" s="22" t="s">
        <v>291</v>
      </c>
      <c r="C713" s="22" t="s">
        <v>331</v>
      </c>
      <c r="D713" s="22" t="s">
        <v>12</v>
      </c>
      <c r="E713" s="22" t="s">
        <v>233</v>
      </c>
      <c r="F713" s="21" t="s">
        <v>352</v>
      </c>
      <c r="G713" s="21">
        <v>7.5</v>
      </c>
      <c r="H713" s="21" t="s">
        <v>352</v>
      </c>
      <c r="I713" s="21" t="s">
        <v>352</v>
      </c>
      <c r="J713" s="21" t="s">
        <v>352</v>
      </c>
      <c r="K713" s="21" t="s">
        <v>352</v>
      </c>
      <c r="L713" s="24"/>
      <c r="M713" s="24"/>
      <c r="N713" s="24"/>
      <c r="O713" s="24"/>
    </row>
    <row r="714" spans="1:15" s="18" customFormat="1" x14ac:dyDescent="0.2">
      <c r="A714" s="29" t="str">
        <f t="shared" si="11"/>
        <v>6002J01CF05</v>
      </c>
      <c r="B714" s="22" t="s">
        <v>292</v>
      </c>
      <c r="C714" s="22" t="s">
        <v>332</v>
      </c>
      <c r="D714" s="22" t="s">
        <v>12</v>
      </c>
      <c r="E714" s="22" t="s">
        <v>233</v>
      </c>
      <c r="F714" s="21" t="s">
        <v>352</v>
      </c>
      <c r="G714" s="21" t="s">
        <v>352</v>
      </c>
      <c r="H714" s="21">
        <v>10.5</v>
      </c>
      <c r="I714" s="21" t="s">
        <v>352</v>
      </c>
      <c r="J714" s="21">
        <v>50</v>
      </c>
      <c r="K714" s="21" t="s">
        <v>352</v>
      </c>
      <c r="L714" s="24">
        <v>15</v>
      </c>
      <c r="M714" s="24"/>
      <c r="N714" s="24">
        <v>22.5</v>
      </c>
      <c r="O714" s="24"/>
    </row>
    <row r="715" spans="1:15" s="18" customFormat="1" x14ac:dyDescent="0.2">
      <c r="A715" s="29" t="str">
        <f t="shared" si="11"/>
        <v>1006J01XC01</v>
      </c>
      <c r="B715" s="22" t="s">
        <v>188</v>
      </c>
      <c r="C715" s="22" t="s">
        <v>189</v>
      </c>
      <c r="D715" s="22" t="s">
        <v>42</v>
      </c>
      <c r="E715" s="22" t="s">
        <v>257</v>
      </c>
      <c r="F715" s="21">
        <v>13.32</v>
      </c>
      <c r="G715" s="21">
        <v>43.289999999999992</v>
      </c>
      <c r="H715" s="19">
        <v>9.99</v>
      </c>
      <c r="I715" s="24">
        <v>16.649999999999999</v>
      </c>
      <c r="J715" s="24" t="s">
        <v>352</v>
      </c>
      <c r="K715" s="24">
        <v>6.66</v>
      </c>
      <c r="L715" s="24">
        <v>6.66</v>
      </c>
      <c r="M715" s="24"/>
      <c r="N715" s="24"/>
      <c r="O715" s="24"/>
    </row>
    <row r="716" spans="1:15" s="18" customFormat="1" x14ac:dyDescent="0.2">
      <c r="A716" s="29" t="str">
        <f t="shared" si="11"/>
        <v>1015J01XC01</v>
      </c>
      <c r="B716" s="22" t="s">
        <v>105</v>
      </c>
      <c r="C716" s="22" t="s">
        <v>191</v>
      </c>
      <c r="D716" s="22" t="s">
        <v>42</v>
      </c>
      <c r="E716" s="22" t="s">
        <v>257</v>
      </c>
      <c r="F716" s="24" t="s">
        <v>352</v>
      </c>
      <c r="G716" s="19">
        <v>3.33</v>
      </c>
      <c r="H716" s="19" t="s">
        <v>352</v>
      </c>
      <c r="I716" s="24" t="s">
        <v>352</v>
      </c>
      <c r="J716" s="24" t="s">
        <v>352</v>
      </c>
      <c r="K716" s="24" t="s">
        <v>352</v>
      </c>
      <c r="L716" s="24"/>
      <c r="M716" s="24"/>
      <c r="N716" s="24"/>
      <c r="O716" s="24"/>
    </row>
    <row r="717" spans="1:15" s="18" customFormat="1" x14ac:dyDescent="0.2">
      <c r="A717" s="29" t="str">
        <f t="shared" si="11"/>
        <v>1017J01XC01</v>
      </c>
      <c r="B717" s="22" t="s">
        <v>99</v>
      </c>
      <c r="C717" s="22" t="s">
        <v>193</v>
      </c>
      <c r="D717" s="22" t="s">
        <v>42</v>
      </c>
      <c r="E717" s="22" t="s">
        <v>257</v>
      </c>
      <c r="F717" s="24">
        <v>13.32</v>
      </c>
      <c r="G717" s="19">
        <v>19.98</v>
      </c>
      <c r="H717" s="19">
        <v>6.66</v>
      </c>
      <c r="I717" s="24">
        <v>39.96</v>
      </c>
      <c r="J717" s="24">
        <v>46.66</v>
      </c>
      <c r="K717" s="24">
        <v>33.299999999999997</v>
      </c>
      <c r="L717" s="24">
        <v>13.32</v>
      </c>
      <c r="M717" s="24"/>
      <c r="N717" s="24"/>
      <c r="O717" s="24"/>
    </row>
    <row r="718" spans="1:15" s="18" customFormat="1" x14ac:dyDescent="0.2">
      <c r="A718" s="29" t="str">
        <f t="shared" si="11"/>
        <v>1018J01XC01</v>
      </c>
      <c r="B718" s="22" t="s">
        <v>121</v>
      </c>
      <c r="C718" s="22" t="s">
        <v>194</v>
      </c>
      <c r="D718" s="22" t="s">
        <v>42</v>
      </c>
      <c r="E718" s="22" t="s">
        <v>257</v>
      </c>
      <c r="F718" s="24">
        <v>3.33</v>
      </c>
      <c r="G718" s="19" t="s">
        <v>352</v>
      </c>
      <c r="H718" s="19" t="s">
        <v>352</v>
      </c>
      <c r="I718" s="24" t="s">
        <v>352</v>
      </c>
      <c r="J718" s="24" t="s">
        <v>352</v>
      </c>
      <c r="K718" s="24" t="s">
        <v>352</v>
      </c>
      <c r="L718" s="24"/>
      <c r="M718" s="24"/>
      <c r="N718" s="24"/>
      <c r="O718" s="24"/>
    </row>
    <row r="719" spans="1:15" s="18" customFormat="1" x14ac:dyDescent="0.2">
      <c r="A719" s="29" t="str">
        <f t="shared" si="11"/>
        <v>1019J01XC01</v>
      </c>
      <c r="B719" s="22" t="s">
        <v>109</v>
      </c>
      <c r="C719" s="22" t="s">
        <v>195</v>
      </c>
      <c r="D719" s="22" t="s">
        <v>42</v>
      </c>
      <c r="E719" s="22" t="s">
        <v>257</v>
      </c>
      <c r="F719" s="24" t="s">
        <v>352</v>
      </c>
      <c r="G719" s="19" t="s">
        <v>352</v>
      </c>
      <c r="H719" s="19" t="s">
        <v>352</v>
      </c>
      <c r="I719" s="24">
        <v>6.66</v>
      </c>
      <c r="J719" s="24" t="s">
        <v>352</v>
      </c>
      <c r="K719" s="24" t="s">
        <v>352</v>
      </c>
      <c r="L719" s="24"/>
      <c r="M719" s="24"/>
      <c r="N719" s="24"/>
      <c r="O719" s="24"/>
    </row>
    <row r="720" spans="1:15" s="18" customFormat="1" x14ac:dyDescent="0.2">
      <c r="A720" s="29" t="str">
        <f t="shared" si="11"/>
        <v>1020J01XC01</v>
      </c>
      <c r="B720" s="22" t="s">
        <v>97</v>
      </c>
      <c r="C720" s="22" t="s">
        <v>196</v>
      </c>
      <c r="D720" s="22" t="s">
        <v>42</v>
      </c>
      <c r="E720" s="22" t="s">
        <v>257</v>
      </c>
      <c r="F720" s="24" t="s">
        <v>352</v>
      </c>
      <c r="G720" s="19">
        <v>13.32</v>
      </c>
      <c r="H720" s="19">
        <v>16.670000000000002</v>
      </c>
      <c r="I720" s="24" t="s">
        <v>352</v>
      </c>
      <c r="J720" s="24" t="s">
        <v>352</v>
      </c>
      <c r="K720" s="24" t="s">
        <v>352</v>
      </c>
      <c r="L720" s="24"/>
      <c r="M720" s="24"/>
      <c r="N720" s="24"/>
      <c r="O720" s="24"/>
    </row>
    <row r="721" spans="1:15" s="18" customFormat="1" x14ac:dyDescent="0.2">
      <c r="A721" s="29" t="str">
        <f t="shared" si="11"/>
        <v>2040J01XC01</v>
      </c>
      <c r="B721" s="22" t="s">
        <v>167</v>
      </c>
      <c r="C721" s="22" t="s">
        <v>201</v>
      </c>
      <c r="D721" s="22" t="s">
        <v>42</v>
      </c>
      <c r="E721" s="22" t="s">
        <v>257</v>
      </c>
      <c r="F721" s="24">
        <v>6.66</v>
      </c>
      <c r="G721" s="19">
        <v>6.66</v>
      </c>
      <c r="H721" s="19">
        <v>6.66</v>
      </c>
      <c r="I721" s="24" t="s">
        <v>352</v>
      </c>
      <c r="J721" s="24">
        <v>23.33</v>
      </c>
      <c r="K721" s="24">
        <v>33.299999999999997</v>
      </c>
      <c r="L721" s="24"/>
      <c r="M721" s="24"/>
      <c r="N721" s="24"/>
      <c r="O721" s="24"/>
    </row>
    <row r="722" spans="1:15" s="18" customFormat="1" x14ac:dyDescent="0.2">
      <c r="A722" s="29" t="str">
        <f t="shared" si="11"/>
        <v>2045J01XC01</v>
      </c>
      <c r="B722" s="22" t="s">
        <v>113</v>
      </c>
      <c r="C722" s="22" t="s">
        <v>204</v>
      </c>
      <c r="D722" s="22" t="s">
        <v>42</v>
      </c>
      <c r="E722" s="22" t="s">
        <v>257</v>
      </c>
      <c r="F722" s="24">
        <v>66.599999999999994</v>
      </c>
      <c r="G722" s="19" t="s">
        <v>352</v>
      </c>
      <c r="H722" s="19">
        <v>16.649999999999999</v>
      </c>
      <c r="I722" s="24">
        <v>23.31</v>
      </c>
      <c r="J722" s="24">
        <v>23.33</v>
      </c>
      <c r="K722" s="24">
        <v>19.98</v>
      </c>
      <c r="L722" s="24"/>
      <c r="M722" s="24"/>
      <c r="N722" s="24"/>
      <c r="O722" s="24"/>
    </row>
    <row r="723" spans="1:15" s="18" customFormat="1" x14ac:dyDescent="0.2">
      <c r="A723" s="29" t="str">
        <f t="shared" si="11"/>
        <v>2061J01XC01</v>
      </c>
      <c r="B723" s="22" t="s">
        <v>171</v>
      </c>
      <c r="C723" s="22" t="s">
        <v>213</v>
      </c>
      <c r="D723" s="22" t="s">
        <v>42</v>
      </c>
      <c r="E723" s="22" t="s">
        <v>257</v>
      </c>
      <c r="F723" s="24">
        <v>16.670000000000002</v>
      </c>
      <c r="G723" s="19" t="s">
        <v>352</v>
      </c>
      <c r="H723" s="19" t="s">
        <v>352</v>
      </c>
      <c r="I723" s="24">
        <v>16.649999999999999</v>
      </c>
      <c r="J723" s="24" t="s">
        <v>352</v>
      </c>
      <c r="K723" s="24">
        <v>16.670000000000002</v>
      </c>
      <c r="L723" s="24"/>
      <c r="M723" s="24"/>
      <c r="N723" s="24"/>
      <c r="O723" s="24"/>
    </row>
    <row r="724" spans="1:15" s="18" customFormat="1" x14ac:dyDescent="0.2">
      <c r="A724" s="29" t="str">
        <f t="shared" si="11"/>
        <v>2066J01XC01</v>
      </c>
      <c r="B724" s="22" t="s">
        <v>103</v>
      </c>
      <c r="C724" s="22" t="s">
        <v>214</v>
      </c>
      <c r="D724" s="22" t="s">
        <v>42</v>
      </c>
      <c r="E724" s="22" t="s">
        <v>257</v>
      </c>
      <c r="F724" s="24" t="s">
        <v>352</v>
      </c>
      <c r="G724" s="19" t="s">
        <v>352</v>
      </c>
      <c r="H724" s="19" t="s">
        <v>352</v>
      </c>
      <c r="I724" s="24">
        <v>6.66</v>
      </c>
      <c r="J724" s="24" t="s">
        <v>352</v>
      </c>
      <c r="K724" s="24" t="s">
        <v>352</v>
      </c>
      <c r="L724" s="24"/>
      <c r="M724" s="24"/>
      <c r="N724" s="24"/>
      <c r="O724" s="24"/>
    </row>
    <row r="725" spans="1:15" s="18" customFormat="1" x14ac:dyDescent="0.2">
      <c r="A725" s="29" t="str">
        <f t="shared" si="11"/>
        <v>1011J01GB03</v>
      </c>
      <c r="B725" s="22" t="s">
        <v>111</v>
      </c>
      <c r="C725" s="22" t="s">
        <v>190</v>
      </c>
      <c r="D725" s="22" t="s">
        <v>77</v>
      </c>
      <c r="E725" s="22" t="s">
        <v>252</v>
      </c>
      <c r="F725" s="24">
        <v>26.72</v>
      </c>
      <c r="G725" s="19">
        <v>33.4</v>
      </c>
      <c r="H725" s="19">
        <v>46.760000000000012</v>
      </c>
      <c r="I725" s="24">
        <v>5.01</v>
      </c>
      <c r="J725" s="24" t="s">
        <v>352</v>
      </c>
      <c r="K725" s="24">
        <v>36.739999999999988</v>
      </c>
      <c r="L725" s="24">
        <v>6.68</v>
      </c>
      <c r="M725" s="24"/>
      <c r="N725" s="24"/>
      <c r="O725" s="24"/>
    </row>
    <row r="726" spans="1:15" s="18" customFormat="1" x14ac:dyDescent="0.2">
      <c r="A726" s="29" t="str">
        <f t="shared" si="11"/>
        <v>1013J01GB03</v>
      </c>
      <c r="B726" s="22" t="s">
        <v>129</v>
      </c>
      <c r="C726" s="22" t="s">
        <v>202</v>
      </c>
      <c r="D726" s="22" t="s">
        <v>77</v>
      </c>
      <c r="E726" s="22" t="s">
        <v>252</v>
      </c>
      <c r="F726" s="24">
        <v>130.26</v>
      </c>
      <c r="G726" s="19">
        <v>151.97</v>
      </c>
      <c r="H726" s="19">
        <v>126.92</v>
      </c>
      <c r="I726" s="24">
        <v>13.36</v>
      </c>
      <c r="J726" s="24" t="s">
        <v>352</v>
      </c>
      <c r="K726" s="24">
        <v>81.83</v>
      </c>
      <c r="L726" s="24">
        <v>28.39</v>
      </c>
      <c r="M726" s="24"/>
      <c r="N726" s="24"/>
      <c r="O726" s="24"/>
    </row>
    <row r="727" spans="1:15" s="18" customFormat="1" x14ac:dyDescent="0.2">
      <c r="A727" s="29" t="str">
        <f t="shared" si="11"/>
        <v>1015J01GB03</v>
      </c>
      <c r="B727" s="22" t="s">
        <v>105</v>
      </c>
      <c r="C727" s="22" t="s">
        <v>191</v>
      </c>
      <c r="D727" s="22" t="s">
        <v>77</v>
      </c>
      <c r="E727" s="22" t="s">
        <v>252</v>
      </c>
      <c r="F727" s="24">
        <v>46.76</v>
      </c>
      <c r="G727" s="19">
        <v>51.769999999999989</v>
      </c>
      <c r="H727" s="19">
        <v>25.05</v>
      </c>
      <c r="I727" s="24" t="s">
        <v>352</v>
      </c>
      <c r="J727" s="24" t="s">
        <v>352</v>
      </c>
      <c r="K727" s="24">
        <v>5.01</v>
      </c>
      <c r="L727" s="24"/>
      <c r="M727" s="24"/>
      <c r="N727" s="24"/>
      <c r="O727" s="24"/>
    </row>
    <row r="728" spans="1:15" s="18" customFormat="1" x14ac:dyDescent="0.2">
      <c r="A728" s="29" t="str">
        <f t="shared" si="11"/>
        <v>1017J01GB03</v>
      </c>
      <c r="B728" s="22" t="s">
        <v>99</v>
      </c>
      <c r="C728" s="22" t="s">
        <v>193</v>
      </c>
      <c r="D728" s="22" t="s">
        <v>77</v>
      </c>
      <c r="E728" s="22" t="s">
        <v>252</v>
      </c>
      <c r="F728" s="24">
        <v>121.91</v>
      </c>
      <c r="G728" s="19">
        <v>277.22000000000003</v>
      </c>
      <c r="H728" s="19">
        <v>160.32</v>
      </c>
      <c r="I728" s="24">
        <v>50.099999999999987</v>
      </c>
      <c r="J728" s="24" t="s">
        <v>352</v>
      </c>
      <c r="K728" s="24">
        <v>116.9</v>
      </c>
      <c r="L728" s="24"/>
      <c r="M728" s="24"/>
      <c r="N728" s="24"/>
      <c r="O728" s="24"/>
    </row>
    <row r="729" spans="1:15" s="18" customFormat="1" x14ac:dyDescent="0.2">
      <c r="A729" s="29" t="str">
        <f t="shared" si="11"/>
        <v>1019J01GB03</v>
      </c>
      <c r="B729" s="22" t="s">
        <v>109</v>
      </c>
      <c r="C729" s="22" t="s">
        <v>195</v>
      </c>
      <c r="D729" s="22" t="s">
        <v>77</v>
      </c>
      <c r="E729" s="22" t="s">
        <v>252</v>
      </c>
      <c r="F729" s="24">
        <v>85.170000000000016</v>
      </c>
      <c r="G729" s="19">
        <v>100.2</v>
      </c>
      <c r="H729" s="19">
        <v>90.18</v>
      </c>
      <c r="I729" s="24">
        <v>8.35</v>
      </c>
      <c r="J729" s="24" t="s">
        <v>352</v>
      </c>
      <c r="K729" s="24">
        <v>81.830000000000013</v>
      </c>
      <c r="L729" s="24">
        <v>3.34</v>
      </c>
      <c r="M729" s="24"/>
      <c r="N729" s="24"/>
      <c r="O729" s="24"/>
    </row>
    <row r="730" spans="1:15" s="18" customFormat="1" x14ac:dyDescent="0.2">
      <c r="A730" s="29" t="str">
        <f t="shared" si="11"/>
        <v>1023J01GB03</v>
      </c>
      <c r="B730" s="22" t="s">
        <v>132</v>
      </c>
      <c r="C730" s="22" t="s">
        <v>203</v>
      </c>
      <c r="D730" s="22" t="s">
        <v>77</v>
      </c>
      <c r="E730" s="22" t="s">
        <v>252</v>
      </c>
      <c r="F730" s="24">
        <v>58.45</v>
      </c>
      <c r="G730" s="19">
        <v>45.09</v>
      </c>
      <c r="H730" s="19">
        <v>40.08</v>
      </c>
      <c r="I730" s="24">
        <v>40.08</v>
      </c>
      <c r="J730" s="24" t="s">
        <v>352</v>
      </c>
      <c r="K730" s="24">
        <v>45.09</v>
      </c>
      <c r="L730" s="24">
        <v>8.35</v>
      </c>
      <c r="M730" s="24"/>
      <c r="N730" s="24"/>
      <c r="O730" s="24"/>
    </row>
    <row r="731" spans="1:15" s="18" customFormat="1" x14ac:dyDescent="0.2">
      <c r="A731" s="29" t="str">
        <f t="shared" si="11"/>
        <v>1024J01GB03</v>
      </c>
      <c r="B731" s="22" t="s">
        <v>101</v>
      </c>
      <c r="C731" s="22" t="s">
        <v>198</v>
      </c>
      <c r="D731" s="22" t="s">
        <v>77</v>
      </c>
      <c r="E731" s="22" t="s">
        <v>252</v>
      </c>
      <c r="F731" s="24" t="s">
        <v>352</v>
      </c>
      <c r="G731" s="19" t="s">
        <v>352</v>
      </c>
      <c r="H731" s="19" t="s">
        <v>352</v>
      </c>
      <c r="I731" s="24">
        <v>8.35</v>
      </c>
      <c r="J731" s="24" t="s">
        <v>352</v>
      </c>
      <c r="K731" s="24">
        <v>5.01</v>
      </c>
      <c r="L731" s="24"/>
      <c r="M731" s="24"/>
      <c r="N731" s="24"/>
      <c r="O731" s="24"/>
    </row>
    <row r="732" spans="1:15" s="18" customFormat="1" x14ac:dyDescent="0.2">
      <c r="A732" s="29" t="str">
        <f t="shared" si="11"/>
        <v>2037J01GB03</v>
      </c>
      <c r="B732" s="22" t="s">
        <v>136</v>
      </c>
      <c r="C732" s="22" t="s">
        <v>200</v>
      </c>
      <c r="D732" s="22" t="s">
        <v>77</v>
      </c>
      <c r="E732" s="22" t="s">
        <v>252</v>
      </c>
      <c r="F732" s="24">
        <v>13.36</v>
      </c>
      <c r="G732" s="19">
        <v>21.71</v>
      </c>
      <c r="H732" s="19">
        <v>20.04</v>
      </c>
      <c r="I732" s="24">
        <v>3.34</v>
      </c>
      <c r="J732" s="24" t="s">
        <v>352</v>
      </c>
      <c r="K732" s="24">
        <v>26.72</v>
      </c>
      <c r="L732" s="24"/>
      <c r="M732" s="24"/>
      <c r="N732" s="24"/>
      <c r="O732" s="24"/>
    </row>
    <row r="733" spans="1:15" s="18" customFormat="1" x14ac:dyDescent="0.2">
      <c r="A733" s="29" t="str">
        <f t="shared" si="11"/>
        <v>2045J01GB03</v>
      </c>
      <c r="B733" s="22" t="s">
        <v>113</v>
      </c>
      <c r="C733" s="22" t="s">
        <v>204</v>
      </c>
      <c r="D733" s="22" t="s">
        <v>77</v>
      </c>
      <c r="E733" s="22" t="s">
        <v>252</v>
      </c>
      <c r="F733" s="21">
        <v>156.97999999999999</v>
      </c>
      <c r="G733" s="21">
        <v>151.97</v>
      </c>
      <c r="H733" s="19">
        <v>61.790000000000013</v>
      </c>
      <c r="I733" s="24">
        <v>8.35</v>
      </c>
      <c r="J733" s="24" t="s">
        <v>352</v>
      </c>
      <c r="K733" s="24">
        <v>46.759999999999991</v>
      </c>
      <c r="L733" s="24"/>
      <c r="M733" s="24"/>
      <c r="N733" s="24"/>
      <c r="O733" s="24"/>
    </row>
    <row r="734" spans="1:15" s="18" customFormat="1" x14ac:dyDescent="0.2">
      <c r="A734" s="29" t="str">
        <f t="shared" si="11"/>
        <v>2047J01GB03</v>
      </c>
      <c r="B734" s="22" t="s">
        <v>138</v>
      </c>
      <c r="C734" s="22" t="s">
        <v>206</v>
      </c>
      <c r="D734" s="22" t="s">
        <v>77</v>
      </c>
      <c r="E734" s="22" t="s">
        <v>252</v>
      </c>
      <c r="F734" s="24">
        <v>63.46</v>
      </c>
      <c r="G734" s="19">
        <v>105.21</v>
      </c>
      <c r="H734" s="19">
        <v>105.21</v>
      </c>
      <c r="I734" s="24">
        <v>13.36</v>
      </c>
      <c r="J734" s="24" t="s">
        <v>352</v>
      </c>
      <c r="K734" s="24">
        <v>63.459999999999987</v>
      </c>
      <c r="L734" s="24"/>
      <c r="M734" s="24"/>
      <c r="N734" s="24"/>
      <c r="O734" s="24"/>
    </row>
    <row r="735" spans="1:15" s="18" customFormat="1" x14ac:dyDescent="0.2">
      <c r="A735" s="29" t="str">
        <f t="shared" si="11"/>
        <v>2049J01GB03</v>
      </c>
      <c r="B735" s="22" t="s">
        <v>125</v>
      </c>
      <c r="C735" s="22" t="s">
        <v>207</v>
      </c>
      <c r="D735" s="22" t="s">
        <v>77</v>
      </c>
      <c r="E735" s="22" t="s">
        <v>252</v>
      </c>
      <c r="F735" s="24">
        <v>8.35</v>
      </c>
      <c r="G735" s="19">
        <v>6.68</v>
      </c>
      <c r="H735" s="19">
        <v>28.39</v>
      </c>
      <c r="I735" s="24">
        <v>5.01</v>
      </c>
      <c r="J735" s="24" t="s">
        <v>352</v>
      </c>
      <c r="K735" s="24">
        <v>33.4</v>
      </c>
      <c r="L735" s="24">
        <v>3.34</v>
      </c>
      <c r="M735" s="24"/>
      <c r="N735" s="24"/>
      <c r="O735" s="24"/>
    </row>
    <row r="736" spans="1:15" s="18" customFormat="1" x14ac:dyDescent="0.2">
      <c r="A736" s="29" t="str">
        <f t="shared" si="11"/>
        <v>2053J01GB03</v>
      </c>
      <c r="B736" s="22" t="s">
        <v>142</v>
      </c>
      <c r="C736" s="22" t="s">
        <v>210</v>
      </c>
      <c r="D736" s="22" t="s">
        <v>77</v>
      </c>
      <c r="E736" s="22" t="s">
        <v>252</v>
      </c>
      <c r="F736" s="24">
        <v>18.37</v>
      </c>
      <c r="G736" s="19">
        <v>25.05</v>
      </c>
      <c r="H736" s="19">
        <v>25.05</v>
      </c>
      <c r="I736" s="24">
        <v>6.68</v>
      </c>
      <c r="J736" s="24" t="s">
        <v>352</v>
      </c>
      <c r="K736" s="24">
        <v>1.67</v>
      </c>
      <c r="L736" s="24"/>
      <c r="M736" s="24"/>
      <c r="N736" s="24"/>
      <c r="O736" s="24"/>
    </row>
    <row r="737" spans="1:15" s="18" customFormat="1" x14ac:dyDescent="0.2">
      <c r="A737" s="29" t="str">
        <f t="shared" si="11"/>
        <v>2066J01GB03</v>
      </c>
      <c r="B737" s="22" t="s">
        <v>103</v>
      </c>
      <c r="C737" s="22" t="s">
        <v>214</v>
      </c>
      <c r="D737" s="22" t="s">
        <v>77</v>
      </c>
      <c r="E737" s="22" t="s">
        <v>252</v>
      </c>
      <c r="F737" s="24">
        <v>40.08</v>
      </c>
      <c r="G737" s="19">
        <v>65.13</v>
      </c>
      <c r="H737" s="19">
        <v>86.84</v>
      </c>
      <c r="I737" s="24">
        <v>21.71</v>
      </c>
      <c r="J737" s="24" t="s">
        <v>352</v>
      </c>
      <c r="K737" s="24">
        <v>21.71</v>
      </c>
      <c r="L737" s="24"/>
      <c r="M737" s="24"/>
      <c r="N737" s="24"/>
      <c r="O737" s="24"/>
    </row>
    <row r="738" spans="1:15" s="18" customFormat="1" x14ac:dyDescent="0.2">
      <c r="A738" s="29" t="str">
        <f t="shared" si="11"/>
        <v>2072J01GB03</v>
      </c>
      <c r="B738" s="22" t="s">
        <v>117</v>
      </c>
      <c r="C738" s="22" t="s">
        <v>215</v>
      </c>
      <c r="D738" s="22" t="s">
        <v>77</v>
      </c>
      <c r="E738" s="22" t="s">
        <v>252</v>
      </c>
      <c r="F738" s="24">
        <v>15.03</v>
      </c>
      <c r="G738" s="19">
        <v>43.419999999999987</v>
      </c>
      <c r="H738" s="19">
        <v>98.53</v>
      </c>
      <c r="I738" s="24">
        <v>15.03</v>
      </c>
      <c r="J738" s="24" t="s">
        <v>352</v>
      </c>
      <c r="K738" s="24">
        <v>25.05</v>
      </c>
      <c r="L738" s="24">
        <v>8.35</v>
      </c>
      <c r="M738" s="24"/>
      <c r="N738" s="24"/>
      <c r="O738" s="24"/>
    </row>
    <row r="739" spans="1:15" s="18" customFormat="1" x14ac:dyDescent="0.2">
      <c r="A739" s="29" t="str">
        <f t="shared" si="11"/>
        <v>1011J01DH51</v>
      </c>
      <c r="B739" s="22" t="s">
        <v>111</v>
      </c>
      <c r="C739" s="22" t="s">
        <v>190</v>
      </c>
      <c r="D739" s="22" t="s">
        <v>134</v>
      </c>
      <c r="E739" s="22" t="s">
        <v>245</v>
      </c>
      <c r="F739" s="24">
        <v>20</v>
      </c>
      <c r="G739" s="19">
        <v>2.5</v>
      </c>
      <c r="H739" s="19">
        <v>22.5</v>
      </c>
      <c r="I739" s="24">
        <v>10</v>
      </c>
      <c r="J739" s="24" t="s">
        <v>352</v>
      </c>
      <c r="K739" s="24" t="s">
        <v>352</v>
      </c>
      <c r="L739" s="24"/>
      <c r="M739" s="24"/>
      <c r="N739" s="24"/>
      <c r="O739" s="24"/>
    </row>
    <row r="740" spans="1:15" s="18" customFormat="1" x14ac:dyDescent="0.2">
      <c r="A740" s="29" t="str">
        <f t="shared" si="11"/>
        <v>1015J01DH51</v>
      </c>
      <c r="B740" s="22" t="s">
        <v>105</v>
      </c>
      <c r="C740" s="22" t="s">
        <v>191</v>
      </c>
      <c r="D740" s="22" t="s">
        <v>134</v>
      </c>
      <c r="E740" s="22" t="s">
        <v>245</v>
      </c>
      <c r="F740" s="24">
        <v>17.5</v>
      </c>
      <c r="G740" s="19" t="s">
        <v>352</v>
      </c>
      <c r="H740" s="19" t="s">
        <v>352</v>
      </c>
      <c r="I740" s="24" t="s">
        <v>352</v>
      </c>
      <c r="J740" s="24" t="s">
        <v>352</v>
      </c>
      <c r="K740" s="24" t="s">
        <v>352</v>
      </c>
      <c r="L740" s="24"/>
      <c r="M740" s="24"/>
      <c r="N740" s="24"/>
      <c r="O740" s="24"/>
    </row>
    <row r="741" spans="1:15" s="18" customFormat="1" x14ac:dyDescent="0.2">
      <c r="A741" s="29" t="str">
        <f t="shared" si="11"/>
        <v>1018J01DH51</v>
      </c>
      <c r="B741" s="22" t="s">
        <v>121</v>
      </c>
      <c r="C741" s="22" t="s">
        <v>194</v>
      </c>
      <c r="D741" s="22" t="s">
        <v>134</v>
      </c>
      <c r="E741" s="22" t="s">
        <v>245</v>
      </c>
      <c r="F741" s="24">
        <v>12.5</v>
      </c>
      <c r="G741" s="19" t="s">
        <v>352</v>
      </c>
      <c r="H741" s="19" t="s">
        <v>352</v>
      </c>
      <c r="I741" s="24">
        <v>5</v>
      </c>
      <c r="J741" s="24">
        <v>5</v>
      </c>
      <c r="K741" s="24" t="s">
        <v>352</v>
      </c>
      <c r="L741" s="24"/>
      <c r="M741" s="24"/>
      <c r="N741" s="24"/>
      <c r="O741" s="24"/>
    </row>
    <row r="742" spans="1:15" s="18" customFormat="1" x14ac:dyDescent="0.2">
      <c r="A742" s="29" t="str">
        <f t="shared" si="11"/>
        <v>1023J01DH51</v>
      </c>
      <c r="B742" s="22" t="s">
        <v>132</v>
      </c>
      <c r="C742" s="22" t="s">
        <v>203</v>
      </c>
      <c r="D742" s="22" t="s">
        <v>134</v>
      </c>
      <c r="E742" s="22" t="s">
        <v>245</v>
      </c>
      <c r="F742" s="24" t="s">
        <v>352</v>
      </c>
      <c r="G742" s="19" t="s">
        <v>352</v>
      </c>
      <c r="H742" s="19" t="s">
        <v>352</v>
      </c>
      <c r="I742" s="24">
        <v>2.5</v>
      </c>
      <c r="J742" s="24" t="s">
        <v>352</v>
      </c>
      <c r="K742" s="24" t="s">
        <v>352</v>
      </c>
      <c r="L742" s="24"/>
      <c r="M742" s="24"/>
      <c r="N742" s="24"/>
      <c r="O742" s="24"/>
    </row>
    <row r="743" spans="1:15" s="18" customFormat="1" x14ac:dyDescent="0.2">
      <c r="A743" s="29" t="str">
        <f t="shared" si="11"/>
        <v>2049J01DH51</v>
      </c>
      <c r="B743" s="22" t="s">
        <v>125</v>
      </c>
      <c r="C743" s="22" t="s">
        <v>207</v>
      </c>
      <c r="D743" s="22" t="s">
        <v>134</v>
      </c>
      <c r="E743" s="22" t="s">
        <v>245</v>
      </c>
      <c r="F743" s="24">
        <v>37.5</v>
      </c>
      <c r="G743" s="19">
        <v>22.5</v>
      </c>
      <c r="H743" s="19">
        <v>17.5</v>
      </c>
      <c r="I743" s="24">
        <v>37.5</v>
      </c>
      <c r="J743" s="24">
        <v>87.5</v>
      </c>
      <c r="K743" s="24">
        <v>15</v>
      </c>
      <c r="L743" s="24"/>
      <c r="M743" s="24"/>
      <c r="N743" s="24"/>
      <c r="O743" s="24"/>
    </row>
    <row r="744" spans="1:15" s="18" customFormat="1" x14ac:dyDescent="0.2">
      <c r="A744" s="29" t="str">
        <f t="shared" si="11"/>
        <v>2053J01DH51</v>
      </c>
      <c r="B744" s="22" t="s">
        <v>142</v>
      </c>
      <c r="C744" s="22" t="s">
        <v>210</v>
      </c>
      <c r="D744" s="22" t="s">
        <v>134</v>
      </c>
      <c r="E744" s="22" t="s">
        <v>245</v>
      </c>
      <c r="F744" s="24" t="s">
        <v>352</v>
      </c>
      <c r="G744" s="19">
        <v>5</v>
      </c>
      <c r="H744" s="19" t="s">
        <v>352</v>
      </c>
      <c r="I744" s="24" t="s">
        <v>352</v>
      </c>
      <c r="J744" s="24" t="s">
        <v>352</v>
      </c>
      <c r="K744" s="24" t="s">
        <v>352</v>
      </c>
      <c r="L744" s="24"/>
      <c r="M744" s="24"/>
      <c r="N744" s="24"/>
      <c r="O744" s="24"/>
    </row>
    <row r="745" spans="1:15" s="18" customFormat="1" x14ac:dyDescent="0.2">
      <c r="A745" s="29" t="str">
        <f t="shared" si="11"/>
        <v>2054J01DH51</v>
      </c>
      <c r="B745" s="22" t="s">
        <v>140</v>
      </c>
      <c r="C745" s="22" t="s">
        <v>211</v>
      </c>
      <c r="D745" s="22" t="s">
        <v>134</v>
      </c>
      <c r="E745" s="22" t="s">
        <v>245</v>
      </c>
      <c r="F745" s="24">
        <v>5</v>
      </c>
      <c r="G745" s="19" t="s">
        <v>352</v>
      </c>
      <c r="H745" s="19" t="s">
        <v>352</v>
      </c>
      <c r="I745" s="24" t="s">
        <v>352</v>
      </c>
      <c r="J745" s="24" t="s">
        <v>352</v>
      </c>
      <c r="K745" s="24" t="s">
        <v>352</v>
      </c>
      <c r="L745" s="24"/>
      <c r="M745" s="24"/>
      <c r="N745" s="24"/>
      <c r="O745" s="24"/>
    </row>
    <row r="746" spans="1:15" s="18" customFormat="1" x14ac:dyDescent="0.2">
      <c r="A746" s="29" t="str">
        <f t="shared" si="11"/>
        <v>2066J01DH51</v>
      </c>
      <c r="B746" s="22" t="s">
        <v>103</v>
      </c>
      <c r="C746" s="22" t="s">
        <v>214</v>
      </c>
      <c r="D746" s="22" t="s">
        <v>134</v>
      </c>
      <c r="E746" s="22" t="s">
        <v>245</v>
      </c>
      <c r="F746" s="24">
        <v>7.5</v>
      </c>
      <c r="G746" s="19">
        <v>12.5</v>
      </c>
      <c r="H746" s="19">
        <v>2.5</v>
      </c>
      <c r="I746" s="24">
        <v>20</v>
      </c>
      <c r="J746" s="24" t="s">
        <v>352</v>
      </c>
      <c r="K746" s="24">
        <v>5</v>
      </c>
      <c r="L746" s="24"/>
      <c r="M746" s="24"/>
      <c r="N746" s="24"/>
      <c r="O746" s="24"/>
    </row>
    <row r="747" spans="1:15" s="18" customFormat="1" x14ac:dyDescent="0.2">
      <c r="A747" s="29" t="str">
        <f t="shared" si="11"/>
        <v>2072J01DH51</v>
      </c>
      <c r="B747" s="22" t="s">
        <v>117</v>
      </c>
      <c r="C747" s="22" t="s">
        <v>215</v>
      </c>
      <c r="D747" s="22" t="s">
        <v>134</v>
      </c>
      <c r="E747" s="22" t="s">
        <v>245</v>
      </c>
      <c r="F747" s="24" t="s">
        <v>352</v>
      </c>
      <c r="G747" s="19">
        <v>5</v>
      </c>
      <c r="H747" s="19" t="s">
        <v>352</v>
      </c>
      <c r="I747" s="24">
        <v>10</v>
      </c>
      <c r="J747" s="24">
        <v>2.5</v>
      </c>
      <c r="K747" s="24">
        <v>2.5</v>
      </c>
      <c r="L747" s="24"/>
      <c r="M747" s="24"/>
      <c r="N747" s="24"/>
      <c r="O747" s="24"/>
    </row>
    <row r="748" spans="1:15" s="18" customFormat="1" x14ac:dyDescent="0.2">
      <c r="A748" s="29" t="str">
        <f t="shared" si="11"/>
        <v>2047J01DH51</v>
      </c>
      <c r="B748" s="22" t="s">
        <v>138</v>
      </c>
      <c r="C748" s="22" t="s">
        <v>206</v>
      </c>
      <c r="D748" s="22" t="s">
        <v>134</v>
      </c>
      <c r="E748" s="22" t="s">
        <v>245</v>
      </c>
      <c r="G748" s="21"/>
      <c r="H748" s="21"/>
      <c r="I748" s="21"/>
      <c r="J748" s="21"/>
      <c r="K748" s="21"/>
      <c r="L748" s="21">
        <v>7.5</v>
      </c>
      <c r="M748" s="24"/>
      <c r="N748" s="24"/>
      <c r="O748" s="24"/>
    </row>
    <row r="749" spans="1:15" s="18" customFormat="1" x14ac:dyDescent="0.2">
      <c r="A749" s="29" t="str">
        <f t="shared" si="11"/>
        <v>1015J01FA09</v>
      </c>
      <c r="B749" s="22" t="s">
        <v>105</v>
      </c>
      <c r="C749" s="22" t="s">
        <v>191</v>
      </c>
      <c r="D749" s="22" t="s">
        <v>24</v>
      </c>
      <c r="E749" s="22" t="s">
        <v>249</v>
      </c>
      <c r="F749" s="24">
        <v>14</v>
      </c>
      <c r="G749" s="19" t="s">
        <v>352</v>
      </c>
      <c r="H749" s="19" t="s">
        <v>352</v>
      </c>
      <c r="I749" s="24">
        <v>7</v>
      </c>
      <c r="J749" s="24" t="s">
        <v>352</v>
      </c>
      <c r="K749" s="24" t="s">
        <v>352</v>
      </c>
      <c r="L749" s="24"/>
      <c r="M749" s="24"/>
      <c r="N749" s="24"/>
      <c r="O749" s="24"/>
    </row>
    <row r="750" spans="1:15" s="18" customFormat="1" x14ac:dyDescent="0.2">
      <c r="A750" s="29" t="str">
        <f t="shared" si="11"/>
        <v>1020J01FA09</v>
      </c>
      <c r="B750" s="22" t="s">
        <v>97</v>
      </c>
      <c r="C750" s="22" t="s">
        <v>196</v>
      </c>
      <c r="D750" s="22" t="s">
        <v>24</v>
      </c>
      <c r="E750" s="22" t="s">
        <v>249</v>
      </c>
      <c r="F750" s="24">
        <v>14</v>
      </c>
      <c r="G750" s="19" t="s">
        <v>352</v>
      </c>
      <c r="H750" s="19" t="s">
        <v>352</v>
      </c>
      <c r="I750" s="24" t="s">
        <v>352</v>
      </c>
      <c r="J750" s="24" t="s">
        <v>352</v>
      </c>
      <c r="K750" s="24" t="s">
        <v>352</v>
      </c>
      <c r="L750" s="24"/>
      <c r="M750" s="24"/>
      <c r="N750" s="24"/>
      <c r="O750" s="24"/>
    </row>
    <row r="751" spans="1:15" s="18" customFormat="1" x14ac:dyDescent="0.2">
      <c r="A751" s="29" t="str">
        <f t="shared" si="11"/>
        <v>2045J01FA09</v>
      </c>
      <c r="B751" s="22" t="s">
        <v>113</v>
      </c>
      <c r="C751" s="22" t="s">
        <v>204</v>
      </c>
      <c r="D751" s="22" t="s">
        <v>24</v>
      </c>
      <c r="E751" s="22" t="s">
        <v>249</v>
      </c>
      <c r="F751" s="24">
        <v>84</v>
      </c>
      <c r="G751" s="19" t="s">
        <v>352</v>
      </c>
      <c r="H751" s="19" t="s">
        <v>352</v>
      </c>
      <c r="I751" s="24" t="s">
        <v>352</v>
      </c>
      <c r="J751" s="24" t="s">
        <v>352</v>
      </c>
      <c r="K751" s="24" t="s">
        <v>352</v>
      </c>
      <c r="L751" s="24"/>
      <c r="M751" s="24"/>
      <c r="N751" s="24"/>
      <c r="O751" s="24"/>
    </row>
    <row r="752" spans="1:15" s="18" customFormat="1" x14ac:dyDescent="0.2">
      <c r="A752" s="29" t="str">
        <f t="shared" si="11"/>
        <v>2053J01FF01</v>
      </c>
      <c r="B752" s="22" t="s">
        <v>142</v>
      </c>
      <c r="C752" s="22" t="s">
        <v>210</v>
      </c>
      <c r="D752" s="22" t="s">
        <v>6</v>
      </c>
      <c r="E752" s="22" t="s">
        <v>251</v>
      </c>
      <c r="F752" s="24" t="s">
        <v>352</v>
      </c>
      <c r="G752" s="19">
        <v>3.34</v>
      </c>
      <c r="H752" s="19">
        <v>1.67</v>
      </c>
      <c r="I752" s="24">
        <v>3.33</v>
      </c>
      <c r="J752" s="24" t="s">
        <v>352</v>
      </c>
      <c r="K752" s="24">
        <v>4.33</v>
      </c>
      <c r="L752" s="24">
        <v>3.33</v>
      </c>
      <c r="M752" s="24"/>
      <c r="N752" s="24">
        <v>3</v>
      </c>
      <c r="O752" s="24">
        <f>VLOOKUP($A752,'År 2024'!$A$2:$G$561,7,FALSE)</f>
        <v>19.36</v>
      </c>
    </row>
    <row r="753" spans="1:15" s="18" customFormat="1" x14ac:dyDescent="0.2">
      <c r="A753" s="29" t="str">
        <f t="shared" si="11"/>
        <v>2061J01FF01</v>
      </c>
      <c r="B753" s="22" t="s">
        <v>171</v>
      </c>
      <c r="C753" s="22" t="s">
        <v>213</v>
      </c>
      <c r="D753" s="22" t="s">
        <v>6</v>
      </c>
      <c r="E753" s="22" t="s">
        <v>251</v>
      </c>
      <c r="F753" s="24">
        <v>63.3</v>
      </c>
      <c r="G753" s="19">
        <v>17.91</v>
      </c>
      <c r="H753" s="19">
        <v>3.33</v>
      </c>
      <c r="I753" s="24">
        <v>30.08</v>
      </c>
      <c r="J753" s="24">
        <v>26.66</v>
      </c>
      <c r="K753" s="24">
        <v>13.32</v>
      </c>
      <c r="L753" s="24">
        <v>24.98</v>
      </c>
      <c r="M753" s="24"/>
      <c r="N753" s="24"/>
      <c r="O753" s="24"/>
    </row>
    <row r="754" spans="1:15" s="18" customFormat="1" x14ac:dyDescent="0.2">
      <c r="A754" s="29" t="str">
        <f t="shared" si="11"/>
        <v>3020J01FF01</v>
      </c>
      <c r="B754" s="22" t="s">
        <v>280</v>
      </c>
      <c r="C754" s="22" t="s">
        <v>321</v>
      </c>
      <c r="D754" s="22" t="s">
        <v>6</v>
      </c>
      <c r="E754" s="22" t="s">
        <v>251</v>
      </c>
      <c r="F754" s="24">
        <v>25</v>
      </c>
      <c r="G754" s="19" t="s">
        <v>352</v>
      </c>
      <c r="H754" s="19" t="s">
        <v>352</v>
      </c>
      <c r="I754" s="24" t="s">
        <v>352</v>
      </c>
      <c r="J754" s="24" t="s">
        <v>352</v>
      </c>
      <c r="K754" s="24" t="s">
        <v>352</v>
      </c>
      <c r="L754" s="24"/>
      <c r="M754" s="24"/>
      <c r="N754" s="24"/>
      <c r="O754" s="24"/>
    </row>
    <row r="755" spans="1:15" s="18" customFormat="1" x14ac:dyDescent="0.2">
      <c r="A755" s="29" t="str">
        <f t="shared" si="11"/>
        <v>3038J01FF01</v>
      </c>
      <c r="B755" s="30" t="s">
        <v>288</v>
      </c>
      <c r="C755" s="30" t="s">
        <v>328</v>
      </c>
      <c r="D755" s="30" t="s">
        <v>6</v>
      </c>
      <c r="E755" s="30" t="s">
        <v>251</v>
      </c>
      <c r="F755" s="21">
        <v>7.5</v>
      </c>
      <c r="G755" s="21" t="s">
        <v>352</v>
      </c>
      <c r="H755" s="21" t="s">
        <v>352</v>
      </c>
      <c r="I755" s="21">
        <v>7.5</v>
      </c>
      <c r="J755" s="21" t="s">
        <v>352</v>
      </c>
      <c r="K755" s="21" t="s">
        <v>352</v>
      </c>
      <c r="L755" s="24"/>
      <c r="M755" s="24"/>
      <c r="N755" s="24"/>
      <c r="O755" s="24"/>
    </row>
    <row r="756" spans="1:15" s="18" customFormat="1" x14ac:dyDescent="0.2">
      <c r="A756" s="29" t="str">
        <f t="shared" si="11"/>
        <v>6002J01FF01</v>
      </c>
      <c r="B756" s="22" t="s">
        <v>292</v>
      </c>
      <c r="C756" s="22" t="s">
        <v>332</v>
      </c>
      <c r="D756" s="22" t="s">
        <v>6</v>
      </c>
      <c r="E756" s="22" t="s">
        <v>251</v>
      </c>
      <c r="F756" s="21" t="s">
        <v>352</v>
      </c>
      <c r="G756" s="21" t="s">
        <v>352</v>
      </c>
      <c r="H756" s="21" t="s">
        <v>352</v>
      </c>
      <c r="I756" s="21" t="s">
        <v>352</v>
      </c>
      <c r="J756" s="21" t="s">
        <v>352</v>
      </c>
      <c r="K756" s="21">
        <v>7.5</v>
      </c>
      <c r="L756" s="24"/>
      <c r="M756" s="24"/>
      <c r="N756" s="24"/>
      <c r="O756" s="24"/>
    </row>
    <row r="757" spans="1:15" s="18" customFormat="1" x14ac:dyDescent="0.2">
      <c r="A757" s="29" t="str">
        <f t="shared" si="11"/>
        <v>7024J01FF01</v>
      </c>
      <c r="B757" s="22" t="s">
        <v>299</v>
      </c>
      <c r="C757" s="22" t="s">
        <v>338</v>
      </c>
      <c r="D757" s="22" t="s">
        <v>6</v>
      </c>
      <c r="E757" s="22" t="s">
        <v>251</v>
      </c>
      <c r="F757" s="21" t="s">
        <v>352</v>
      </c>
      <c r="G757" s="21">
        <v>5</v>
      </c>
      <c r="H757" s="21" t="s">
        <v>352</v>
      </c>
      <c r="I757" s="21" t="s">
        <v>352</v>
      </c>
      <c r="J757" s="21">
        <v>5</v>
      </c>
      <c r="K757" s="21" t="s">
        <v>352</v>
      </c>
      <c r="L757" s="24"/>
      <c r="M757" s="24"/>
      <c r="N757" s="24"/>
      <c r="O757" s="24"/>
    </row>
    <row r="758" spans="1:15" s="18" customFormat="1" x14ac:dyDescent="0.2">
      <c r="A758" s="29" t="str">
        <f t="shared" si="11"/>
        <v>7026J01FF01</v>
      </c>
      <c r="B758" s="22" t="s">
        <v>360</v>
      </c>
      <c r="C758" s="22" t="s">
        <v>361</v>
      </c>
      <c r="D758" s="22" t="s">
        <v>6</v>
      </c>
      <c r="E758" s="22" t="s">
        <v>251</v>
      </c>
      <c r="F758" s="21" t="s">
        <v>352</v>
      </c>
      <c r="G758" s="21">
        <v>8</v>
      </c>
      <c r="H758" s="21" t="s">
        <v>352</v>
      </c>
      <c r="I758" s="21" t="s">
        <v>352</v>
      </c>
      <c r="J758" s="21" t="s">
        <v>352</v>
      </c>
      <c r="K758" s="21" t="s">
        <v>352</v>
      </c>
      <c r="L758" s="24"/>
      <c r="M758" s="24"/>
      <c r="N758" s="24">
        <v>13</v>
      </c>
      <c r="O758" s="24">
        <f>VLOOKUP($A758,'År 2024'!$A$2:$G$561,7,FALSE)</f>
        <v>5</v>
      </c>
    </row>
    <row r="759" spans="1:15" s="18" customFormat="1" x14ac:dyDescent="0.2">
      <c r="A759" s="29" t="str">
        <f t="shared" si="11"/>
        <v>7031J01FF01</v>
      </c>
      <c r="B759" s="22" t="s">
        <v>302</v>
      </c>
      <c r="C759" s="22" t="s">
        <v>341</v>
      </c>
      <c r="D759" s="22" t="s">
        <v>6</v>
      </c>
      <c r="E759" s="22" t="s">
        <v>251</v>
      </c>
      <c r="F759" s="21">
        <v>5</v>
      </c>
      <c r="G759" s="21" t="s">
        <v>352</v>
      </c>
      <c r="H759" s="21" t="s">
        <v>352</v>
      </c>
      <c r="I759" s="21" t="s">
        <v>352</v>
      </c>
      <c r="J759" s="21" t="s">
        <v>352</v>
      </c>
      <c r="K759" s="21" t="s">
        <v>352</v>
      </c>
      <c r="L759" s="24"/>
      <c r="M759" s="24"/>
      <c r="N759" s="24"/>
      <c r="O759" s="24"/>
    </row>
    <row r="760" spans="1:15" s="18" customFormat="1" x14ac:dyDescent="0.2">
      <c r="A760" s="29" t="str">
        <f t="shared" si="11"/>
        <v>7035J01FF01</v>
      </c>
      <c r="B760" s="22" t="s">
        <v>350</v>
      </c>
      <c r="C760" s="22" t="s">
        <v>351</v>
      </c>
      <c r="D760" s="22" t="s">
        <v>6</v>
      </c>
      <c r="E760" s="22" t="s">
        <v>251</v>
      </c>
      <c r="F760" s="21" t="s">
        <v>352</v>
      </c>
      <c r="G760" s="21" t="s">
        <v>352</v>
      </c>
      <c r="H760" s="21" t="s">
        <v>352</v>
      </c>
      <c r="I760" s="21" t="s">
        <v>352</v>
      </c>
      <c r="J760" s="21">
        <v>8</v>
      </c>
      <c r="K760" s="21">
        <v>7.5</v>
      </c>
      <c r="L760" s="24"/>
      <c r="M760" s="24"/>
      <c r="N760" s="24">
        <v>7.5</v>
      </c>
      <c r="O760" s="24">
        <f>VLOOKUP($A760,'År 2024'!$A$2:$G$561,7,FALSE)</f>
        <v>7.5</v>
      </c>
    </row>
    <row r="761" spans="1:15" s="18" customFormat="1" x14ac:dyDescent="0.2">
      <c r="A761" s="29" t="str">
        <f t="shared" si="11"/>
        <v>7037J01FF01</v>
      </c>
      <c r="B761" s="22" t="s">
        <v>304</v>
      </c>
      <c r="C761" s="22" t="s">
        <v>343</v>
      </c>
      <c r="D761" s="22" t="s">
        <v>6</v>
      </c>
      <c r="E761" s="22" t="s">
        <v>251</v>
      </c>
      <c r="F761" s="21">
        <v>8</v>
      </c>
      <c r="G761" s="21" t="s">
        <v>352</v>
      </c>
      <c r="H761" s="21" t="s">
        <v>352</v>
      </c>
      <c r="I761" s="21" t="s">
        <v>352</v>
      </c>
      <c r="J761" s="21" t="s">
        <v>352</v>
      </c>
      <c r="K761" s="21">
        <v>8</v>
      </c>
      <c r="L761" s="24"/>
      <c r="M761" s="24"/>
      <c r="N761" s="24"/>
      <c r="O761" s="24"/>
    </row>
    <row r="762" spans="1:15" s="18" customFormat="1" x14ac:dyDescent="0.2">
      <c r="A762" s="29" t="str">
        <f t="shared" si="11"/>
        <v>7038J01FF01</v>
      </c>
      <c r="B762" s="22" t="s">
        <v>305</v>
      </c>
      <c r="C762" s="22" t="s">
        <v>344</v>
      </c>
      <c r="D762" s="22" t="s">
        <v>6</v>
      </c>
      <c r="E762" s="22" t="s">
        <v>251</v>
      </c>
      <c r="F762" s="21">
        <v>8</v>
      </c>
      <c r="G762" s="21">
        <v>8</v>
      </c>
      <c r="H762" s="21">
        <v>8</v>
      </c>
      <c r="I762" s="21" t="s">
        <v>352</v>
      </c>
      <c r="J762" s="21" t="s">
        <v>352</v>
      </c>
      <c r="K762" s="21" t="s">
        <v>352</v>
      </c>
      <c r="L762" s="24">
        <v>8</v>
      </c>
      <c r="M762" s="24"/>
      <c r="N762" s="24"/>
      <c r="O762" s="24"/>
    </row>
    <row r="763" spans="1:15" s="18" customFormat="1" x14ac:dyDescent="0.2">
      <c r="A763" s="29" t="str">
        <f t="shared" si="11"/>
        <v>3040J01FF01</v>
      </c>
      <c r="B763" s="22" t="s">
        <v>290</v>
      </c>
      <c r="C763" s="22" t="s">
        <v>330</v>
      </c>
      <c r="D763" s="22" t="s">
        <v>6</v>
      </c>
      <c r="E763" s="22" t="s">
        <v>251</v>
      </c>
      <c r="G763" s="21"/>
      <c r="H763" s="21"/>
      <c r="I763" s="21"/>
      <c r="J763" s="21"/>
      <c r="K763" s="21"/>
      <c r="L763" s="21">
        <v>10</v>
      </c>
      <c r="M763" s="24"/>
      <c r="N763" s="24"/>
      <c r="O763" s="24"/>
    </row>
    <row r="764" spans="1:15" s="18" customFormat="1" x14ac:dyDescent="0.2">
      <c r="A764" s="29" t="str">
        <f t="shared" si="11"/>
        <v>1024J01CF02</v>
      </c>
      <c r="B764" s="22" t="s">
        <v>101</v>
      </c>
      <c r="C764" s="22" t="s">
        <v>198</v>
      </c>
      <c r="D764" s="22" t="s">
        <v>62</v>
      </c>
      <c r="E764" s="22" t="s">
        <v>232</v>
      </c>
      <c r="F764" s="24">
        <v>40</v>
      </c>
      <c r="G764" s="19">
        <v>100</v>
      </c>
      <c r="H764" s="19">
        <v>10</v>
      </c>
      <c r="I764" s="24">
        <v>5</v>
      </c>
      <c r="J764" s="24" t="s">
        <v>352</v>
      </c>
      <c r="K764" s="24" t="s">
        <v>352</v>
      </c>
      <c r="L764" s="24"/>
      <c r="M764" s="24"/>
      <c r="N764" s="24"/>
      <c r="O764" s="24"/>
    </row>
    <row r="765" spans="1:15" s="18" customFormat="1" x14ac:dyDescent="0.2">
      <c r="A765" s="29" t="str">
        <f t="shared" si="11"/>
        <v>2054J01CF02</v>
      </c>
      <c r="B765" s="22" t="s">
        <v>140</v>
      </c>
      <c r="C765" s="22" t="s">
        <v>211</v>
      </c>
      <c r="D765" s="22" t="s">
        <v>62</v>
      </c>
      <c r="E765" s="22" t="s">
        <v>232</v>
      </c>
      <c r="F765" s="24">
        <v>10</v>
      </c>
      <c r="G765" s="19" t="s">
        <v>352</v>
      </c>
      <c r="H765" s="19" t="s">
        <v>352</v>
      </c>
      <c r="I765" s="24" t="s">
        <v>352</v>
      </c>
      <c r="J765" s="24" t="s">
        <v>352</v>
      </c>
      <c r="K765" s="24" t="s">
        <v>352</v>
      </c>
      <c r="L765" s="24"/>
      <c r="M765" s="24"/>
      <c r="N765" s="24"/>
      <c r="O765" s="24"/>
    </row>
    <row r="766" spans="1:15" s="18" customFormat="1" x14ac:dyDescent="0.2">
      <c r="A766" s="29" t="str">
        <f t="shared" si="11"/>
        <v>2061J01CF02</v>
      </c>
      <c r="B766" s="22" t="s">
        <v>171</v>
      </c>
      <c r="C766" s="22" t="s">
        <v>213</v>
      </c>
      <c r="D766" s="22" t="s">
        <v>62</v>
      </c>
      <c r="E766" s="22" t="s">
        <v>232</v>
      </c>
      <c r="F766" s="24">
        <v>40</v>
      </c>
      <c r="G766" s="19">
        <v>190</v>
      </c>
      <c r="H766" s="19">
        <v>90</v>
      </c>
      <c r="I766" s="24">
        <v>260</v>
      </c>
      <c r="J766" s="24">
        <v>255</v>
      </c>
      <c r="K766" s="24">
        <v>105</v>
      </c>
      <c r="L766" s="24"/>
      <c r="M766" s="24"/>
      <c r="N766" s="24"/>
      <c r="O766" s="24"/>
    </row>
    <row r="767" spans="1:15" s="18" customFormat="1" x14ac:dyDescent="0.2">
      <c r="A767" s="29" t="str">
        <f t="shared" si="11"/>
        <v>0J01CF02</v>
      </c>
      <c r="B767" s="22" t="s">
        <v>352</v>
      </c>
      <c r="C767" s="22" t="s">
        <v>352</v>
      </c>
      <c r="D767" s="22" t="s">
        <v>62</v>
      </c>
      <c r="E767" s="22" t="s">
        <v>232</v>
      </c>
      <c r="F767" s="21" t="s">
        <v>352</v>
      </c>
      <c r="G767" s="21" t="s">
        <v>352</v>
      </c>
      <c r="H767" s="21" t="s">
        <v>352</v>
      </c>
      <c r="I767" s="21" t="s">
        <v>352</v>
      </c>
      <c r="J767" s="21">
        <v>100</v>
      </c>
      <c r="K767" s="21" t="s">
        <v>352</v>
      </c>
      <c r="L767" s="24"/>
      <c r="M767" s="24"/>
      <c r="N767" s="24"/>
      <c r="O767" s="24"/>
    </row>
    <row r="768" spans="1:15" s="18" customFormat="1" x14ac:dyDescent="0.2">
      <c r="A768" s="29" t="str">
        <f t="shared" si="11"/>
        <v>1015J01XB01</v>
      </c>
      <c r="B768" s="22" t="s">
        <v>105</v>
      </c>
      <c r="C768" s="22" t="s">
        <v>191</v>
      </c>
      <c r="D768" s="22" t="s">
        <v>91</v>
      </c>
      <c r="E768" s="22" t="s">
        <v>270</v>
      </c>
      <c r="F768" s="24" t="s">
        <v>352</v>
      </c>
      <c r="G768" s="19" t="s">
        <v>352</v>
      </c>
      <c r="H768" s="19" t="s">
        <v>352</v>
      </c>
      <c r="I768" s="24" t="s">
        <v>352</v>
      </c>
      <c r="J768" s="24" t="s">
        <v>352</v>
      </c>
      <c r="K768" s="24">
        <v>3.33</v>
      </c>
      <c r="L768" s="24"/>
      <c r="M768" s="24"/>
      <c r="N768" s="24">
        <v>13.33</v>
      </c>
      <c r="O768" s="24"/>
    </row>
    <row r="769" spans="1:15" s="18" customFormat="1" x14ac:dyDescent="0.2">
      <c r="A769" s="29" t="str">
        <f t="shared" si="11"/>
        <v>1023J01XB01</v>
      </c>
      <c r="B769" s="22" t="s">
        <v>132</v>
      </c>
      <c r="C769" s="22" t="s">
        <v>203</v>
      </c>
      <c r="D769" s="22" t="s">
        <v>91</v>
      </c>
      <c r="E769" s="22" t="s">
        <v>270</v>
      </c>
      <c r="F769" s="24">
        <v>10</v>
      </c>
      <c r="G769" s="19" t="s">
        <v>352</v>
      </c>
      <c r="H769" s="19" t="s">
        <v>352</v>
      </c>
      <c r="I769" s="24" t="s">
        <v>352</v>
      </c>
      <c r="J769" s="24" t="s">
        <v>352</v>
      </c>
      <c r="K769" s="24" t="s">
        <v>352</v>
      </c>
      <c r="L769" s="24"/>
      <c r="M769" s="24"/>
      <c r="N769" s="24"/>
      <c r="O769" s="24"/>
    </row>
    <row r="770" spans="1:15" s="18" customFormat="1" x14ac:dyDescent="0.2">
      <c r="A770" s="29" t="str">
        <f t="shared" si="11"/>
        <v>2045J01XB01</v>
      </c>
      <c r="B770" s="22" t="s">
        <v>113</v>
      </c>
      <c r="C770" s="22" t="s">
        <v>204</v>
      </c>
      <c r="D770" s="22" t="s">
        <v>91</v>
      </c>
      <c r="E770" s="22" t="s">
        <v>270</v>
      </c>
      <c r="F770" s="24" t="s">
        <v>352</v>
      </c>
      <c r="G770" s="19">
        <v>1.1100000000000001</v>
      </c>
      <c r="H770" s="19" t="s">
        <v>352</v>
      </c>
      <c r="I770" s="24" t="s">
        <v>352</v>
      </c>
      <c r="J770" s="24" t="s">
        <v>352</v>
      </c>
      <c r="K770" s="24" t="s">
        <v>352</v>
      </c>
      <c r="L770" s="24"/>
      <c r="M770" s="24"/>
      <c r="N770" s="24"/>
      <c r="O770" s="24"/>
    </row>
    <row r="771" spans="1:15" s="18" customFormat="1" x14ac:dyDescent="0.2">
      <c r="A771" s="29" t="str">
        <f t="shared" si="11"/>
        <v>1013J01MA12</v>
      </c>
      <c r="B771" s="22" t="s">
        <v>129</v>
      </c>
      <c r="C771" s="22" t="s">
        <v>202</v>
      </c>
      <c r="D771" s="22" t="s">
        <v>40</v>
      </c>
      <c r="E771" s="22" t="s">
        <v>254</v>
      </c>
      <c r="F771" s="24">
        <v>21</v>
      </c>
      <c r="G771" s="19">
        <v>7</v>
      </c>
      <c r="H771" s="19" t="s">
        <v>352</v>
      </c>
      <c r="I771" s="24" t="s">
        <v>352</v>
      </c>
      <c r="J771" s="24" t="s">
        <v>352</v>
      </c>
      <c r="K771" s="24" t="s">
        <v>352</v>
      </c>
      <c r="L771" s="24"/>
      <c r="M771" s="24"/>
      <c r="N771" s="24"/>
      <c r="O771" s="24"/>
    </row>
    <row r="772" spans="1:15" s="18" customFormat="1" x14ac:dyDescent="0.2">
      <c r="A772" s="29" t="str">
        <f t="shared" ref="A772:A835" si="12">B772&amp;D772</f>
        <v>1018J01MA12</v>
      </c>
      <c r="B772" s="22" t="s">
        <v>121</v>
      </c>
      <c r="C772" s="22" t="s">
        <v>194</v>
      </c>
      <c r="D772" s="22" t="s">
        <v>40</v>
      </c>
      <c r="E772" s="22" t="s">
        <v>254</v>
      </c>
      <c r="F772" s="24">
        <v>28</v>
      </c>
      <c r="G772" s="19" t="s">
        <v>352</v>
      </c>
      <c r="H772" s="19">
        <v>12.5</v>
      </c>
      <c r="I772" s="24" t="s">
        <v>352</v>
      </c>
      <c r="J772" s="24" t="s">
        <v>352</v>
      </c>
      <c r="K772" s="24" t="s">
        <v>352</v>
      </c>
      <c r="L772" s="24"/>
      <c r="M772" s="24"/>
      <c r="N772" s="24"/>
      <c r="O772" s="24"/>
    </row>
    <row r="773" spans="1:15" s="18" customFormat="1" x14ac:dyDescent="0.2">
      <c r="A773" s="29" t="str">
        <f t="shared" si="12"/>
        <v>1019J01MA12</v>
      </c>
      <c r="B773" s="22" t="s">
        <v>109</v>
      </c>
      <c r="C773" s="22" t="s">
        <v>195</v>
      </c>
      <c r="D773" s="22" t="s">
        <v>40</v>
      </c>
      <c r="E773" s="22" t="s">
        <v>254</v>
      </c>
      <c r="F773" s="24">
        <v>5</v>
      </c>
      <c r="G773" s="19" t="s">
        <v>352</v>
      </c>
      <c r="H773" s="19">
        <v>21</v>
      </c>
      <c r="I773" s="24" t="s">
        <v>352</v>
      </c>
      <c r="J773" s="24" t="s">
        <v>352</v>
      </c>
      <c r="K773" s="24" t="s">
        <v>352</v>
      </c>
      <c r="L773" s="24"/>
      <c r="M773" s="24"/>
      <c r="N773" s="24"/>
      <c r="O773" s="24"/>
    </row>
    <row r="774" spans="1:15" s="18" customFormat="1" x14ac:dyDescent="0.2">
      <c r="A774" s="29" t="str">
        <f t="shared" si="12"/>
        <v>1025J01MA12</v>
      </c>
      <c r="B774" s="22" t="s">
        <v>271</v>
      </c>
      <c r="C774" s="22" t="s">
        <v>313</v>
      </c>
      <c r="D774" s="22" t="s">
        <v>40</v>
      </c>
      <c r="E774" s="22" t="s">
        <v>254</v>
      </c>
      <c r="F774" s="24" t="s">
        <v>352</v>
      </c>
      <c r="G774" s="19">
        <v>14</v>
      </c>
      <c r="H774" s="19" t="s">
        <v>352</v>
      </c>
      <c r="I774" s="24" t="s">
        <v>352</v>
      </c>
      <c r="J774" s="24" t="s">
        <v>352</v>
      </c>
      <c r="K774" s="24" t="s">
        <v>352</v>
      </c>
      <c r="L774" s="24"/>
      <c r="M774" s="24"/>
      <c r="N774" s="24"/>
      <c r="O774" s="24"/>
    </row>
    <row r="775" spans="1:15" s="18" customFormat="1" x14ac:dyDescent="0.2">
      <c r="A775" s="29" t="str">
        <f t="shared" si="12"/>
        <v>2047J01MA12</v>
      </c>
      <c r="B775" s="22" t="s">
        <v>138</v>
      </c>
      <c r="C775" s="22" t="s">
        <v>206</v>
      </c>
      <c r="D775" s="22" t="s">
        <v>40</v>
      </c>
      <c r="E775" s="22" t="s">
        <v>254</v>
      </c>
      <c r="F775" s="24" t="s">
        <v>352</v>
      </c>
      <c r="G775" s="19">
        <v>35</v>
      </c>
      <c r="H775" s="19" t="s">
        <v>352</v>
      </c>
      <c r="I775" s="24" t="s">
        <v>352</v>
      </c>
      <c r="J775" s="24" t="s">
        <v>352</v>
      </c>
      <c r="K775" s="24" t="s">
        <v>352</v>
      </c>
      <c r="L775" s="24"/>
      <c r="M775" s="24"/>
      <c r="N775" s="24"/>
      <c r="O775" s="24"/>
    </row>
    <row r="776" spans="1:15" s="18" customFormat="1" x14ac:dyDescent="0.2">
      <c r="A776" s="29" t="str">
        <f t="shared" si="12"/>
        <v>2049J01MA12</v>
      </c>
      <c r="B776" s="22" t="s">
        <v>125</v>
      </c>
      <c r="C776" s="22" t="s">
        <v>207</v>
      </c>
      <c r="D776" s="22" t="s">
        <v>40</v>
      </c>
      <c r="E776" s="22" t="s">
        <v>254</v>
      </c>
      <c r="F776" s="24">
        <v>24</v>
      </c>
      <c r="G776" s="19" t="s">
        <v>352</v>
      </c>
      <c r="H776" s="19" t="s">
        <v>352</v>
      </c>
      <c r="I776" s="24" t="s">
        <v>352</v>
      </c>
      <c r="J776" s="24" t="s">
        <v>352</v>
      </c>
      <c r="K776" s="24" t="s">
        <v>352</v>
      </c>
      <c r="L776" s="24"/>
      <c r="M776" s="24"/>
      <c r="N776" s="24"/>
      <c r="O776" s="24"/>
    </row>
    <row r="777" spans="1:15" s="18" customFormat="1" x14ac:dyDescent="0.2">
      <c r="A777" s="29" t="str">
        <f t="shared" si="12"/>
        <v>0J01MA12</v>
      </c>
      <c r="B777" s="22" t="s">
        <v>352</v>
      </c>
      <c r="C777" s="22" t="s">
        <v>352</v>
      </c>
      <c r="D777" s="22" t="s">
        <v>40</v>
      </c>
      <c r="E777" s="22" t="s">
        <v>254</v>
      </c>
      <c r="F777" s="21">
        <v>5</v>
      </c>
      <c r="G777" s="21" t="s">
        <v>352</v>
      </c>
      <c r="H777" s="21" t="s">
        <v>352</v>
      </c>
      <c r="I777" s="21" t="s">
        <v>352</v>
      </c>
      <c r="J777" s="21" t="s">
        <v>352</v>
      </c>
      <c r="K777" s="21" t="s">
        <v>352</v>
      </c>
      <c r="L777" s="24"/>
      <c r="M777" s="24"/>
      <c r="N777" s="24"/>
      <c r="O777" s="24"/>
    </row>
    <row r="778" spans="1:15" s="18" customFormat="1" x14ac:dyDescent="0.2">
      <c r="A778" s="29" t="str">
        <f t="shared" si="12"/>
        <v>1011J01XX08</v>
      </c>
      <c r="B778" s="22" t="s">
        <v>111</v>
      </c>
      <c r="C778" s="22" t="s">
        <v>190</v>
      </c>
      <c r="D778" s="22" t="s">
        <v>60</v>
      </c>
      <c r="E778" s="22" t="s">
        <v>260</v>
      </c>
      <c r="F778" s="24" t="s">
        <v>352</v>
      </c>
      <c r="G778" s="19" t="s">
        <v>352</v>
      </c>
      <c r="H778" s="19" t="s">
        <v>352</v>
      </c>
      <c r="I778" s="24">
        <v>10</v>
      </c>
      <c r="J778" s="24" t="s">
        <v>352</v>
      </c>
      <c r="K778" s="24" t="s">
        <v>352</v>
      </c>
      <c r="L778" s="24">
        <v>5</v>
      </c>
      <c r="M778" s="24"/>
      <c r="N778" s="24"/>
      <c r="O778" s="24"/>
    </row>
    <row r="779" spans="1:15" s="18" customFormat="1" x14ac:dyDescent="0.2">
      <c r="A779" s="29" t="str">
        <f t="shared" si="12"/>
        <v>1015J01XX08</v>
      </c>
      <c r="B779" s="22" t="s">
        <v>105</v>
      </c>
      <c r="C779" s="22" t="s">
        <v>191</v>
      </c>
      <c r="D779" s="22" t="s">
        <v>60</v>
      </c>
      <c r="E779" s="22" t="s">
        <v>260</v>
      </c>
      <c r="F779" s="24" t="s">
        <v>352</v>
      </c>
      <c r="G779" s="19">
        <v>15</v>
      </c>
      <c r="H779" s="19" t="s">
        <v>352</v>
      </c>
      <c r="I779" s="24" t="s">
        <v>352</v>
      </c>
      <c r="J779" s="24" t="s">
        <v>352</v>
      </c>
      <c r="K779" s="24" t="s">
        <v>352</v>
      </c>
      <c r="L779" s="24"/>
      <c r="M779" s="24"/>
      <c r="N779" s="24"/>
      <c r="O779" s="24"/>
    </row>
    <row r="780" spans="1:15" s="18" customFormat="1" x14ac:dyDescent="0.2">
      <c r="A780" s="29" t="str">
        <f t="shared" si="12"/>
        <v>1019J01XX08</v>
      </c>
      <c r="B780" s="22" t="s">
        <v>109</v>
      </c>
      <c r="C780" s="22" t="s">
        <v>195</v>
      </c>
      <c r="D780" s="22" t="s">
        <v>60</v>
      </c>
      <c r="E780" s="22" t="s">
        <v>260</v>
      </c>
      <c r="F780" s="24" t="s">
        <v>352</v>
      </c>
      <c r="G780" s="19" t="s">
        <v>352</v>
      </c>
      <c r="H780" s="19">
        <v>5</v>
      </c>
      <c r="I780" s="24" t="s">
        <v>352</v>
      </c>
      <c r="J780" s="24" t="s">
        <v>352</v>
      </c>
      <c r="K780" s="24" t="s">
        <v>352</v>
      </c>
      <c r="L780" s="24"/>
      <c r="M780" s="24"/>
      <c r="N780" s="24"/>
      <c r="O780" s="24"/>
    </row>
    <row r="781" spans="1:15" s="18" customFormat="1" x14ac:dyDescent="0.2">
      <c r="A781" s="29" t="str">
        <f t="shared" si="12"/>
        <v>1020J01XX08</v>
      </c>
      <c r="B781" s="22" t="s">
        <v>97</v>
      </c>
      <c r="C781" s="22" t="s">
        <v>196</v>
      </c>
      <c r="D781" s="22" t="s">
        <v>60</v>
      </c>
      <c r="E781" s="22" t="s">
        <v>260</v>
      </c>
      <c r="F781" s="24" t="s">
        <v>352</v>
      </c>
      <c r="G781" s="19" t="s">
        <v>352</v>
      </c>
      <c r="H781" s="19">
        <v>20</v>
      </c>
      <c r="I781" s="24" t="s">
        <v>352</v>
      </c>
      <c r="J781" s="24" t="s">
        <v>352</v>
      </c>
      <c r="K781" s="24" t="s">
        <v>352</v>
      </c>
      <c r="L781" s="24"/>
      <c r="M781" s="24"/>
      <c r="N781" s="24"/>
      <c r="O781" s="24"/>
    </row>
    <row r="782" spans="1:15" s="18" customFormat="1" x14ac:dyDescent="0.2">
      <c r="A782" s="29" t="str">
        <f t="shared" si="12"/>
        <v>2045J01XX08</v>
      </c>
      <c r="B782" s="22" t="s">
        <v>113</v>
      </c>
      <c r="C782" s="22" t="s">
        <v>204</v>
      </c>
      <c r="D782" s="22" t="s">
        <v>60</v>
      </c>
      <c r="E782" s="22" t="s">
        <v>260</v>
      </c>
      <c r="F782" s="24">
        <v>15</v>
      </c>
      <c r="G782" s="19" t="s">
        <v>352</v>
      </c>
      <c r="H782" s="19" t="s">
        <v>352</v>
      </c>
      <c r="I782" s="24" t="s">
        <v>352</v>
      </c>
      <c r="J782" s="24" t="s">
        <v>352</v>
      </c>
      <c r="K782" s="24" t="s">
        <v>352</v>
      </c>
      <c r="L782" s="24"/>
      <c r="M782" s="24"/>
      <c r="N782" s="24"/>
      <c r="O782" s="24"/>
    </row>
    <row r="783" spans="1:15" s="18" customFormat="1" x14ac:dyDescent="0.2">
      <c r="A783" s="29" t="str">
        <f t="shared" si="12"/>
        <v>2049J01XX08</v>
      </c>
      <c r="B783" s="22" t="s">
        <v>125</v>
      </c>
      <c r="C783" s="22" t="s">
        <v>207</v>
      </c>
      <c r="D783" s="22" t="s">
        <v>60</v>
      </c>
      <c r="E783" s="22" t="s">
        <v>260</v>
      </c>
      <c r="F783" s="24">
        <v>15</v>
      </c>
      <c r="G783" s="19">
        <v>5</v>
      </c>
      <c r="H783" s="19" t="s">
        <v>352</v>
      </c>
      <c r="I783" s="24" t="s">
        <v>352</v>
      </c>
      <c r="J783" s="24" t="s">
        <v>352</v>
      </c>
      <c r="K783" s="24">
        <v>2.5</v>
      </c>
      <c r="L783" s="24"/>
      <c r="M783" s="24"/>
      <c r="N783" s="24"/>
      <c r="O783" s="24"/>
    </row>
    <row r="784" spans="1:15" s="18" customFormat="1" x14ac:dyDescent="0.2">
      <c r="A784" s="29" t="str">
        <f t="shared" si="12"/>
        <v>2050J01XX08</v>
      </c>
      <c r="B784" s="22" t="s">
        <v>119</v>
      </c>
      <c r="C784" s="22" t="s">
        <v>208</v>
      </c>
      <c r="D784" s="22" t="s">
        <v>60</v>
      </c>
      <c r="E784" s="22" t="s">
        <v>260</v>
      </c>
      <c r="F784" s="24">
        <v>20</v>
      </c>
      <c r="G784" s="19">
        <v>5</v>
      </c>
      <c r="H784" s="19">
        <v>15</v>
      </c>
      <c r="I784" s="24" t="s">
        <v>352</v>
      </c>
      <c r="J784" s="24" t="s">
        <v>352</v>
      </c>
      <c r="K784" s="24" t="s">
        <v>352</v>
      </c>
      <c r="L784" s="24"/>
      <c r="M784" s="24"/>
      <c r="N784" s="24"/>
      <c r="O784" s="24"/>
    </row>
    <row r="785" spans="1:15" s="18" customFormat="1" x14ac:dyDescent="0.2">
      <c r="A785" s="29" t="str">
        <f t="shared" si="12"/>
        <v>2037J01XX08</v>
      </c>
      <c r="B785" s="22" t="s">
        <v>136</v>
      </c>
      <c r="C785" s="22" t="s">
        <v>200</v>
      </c>
      <c r="D785" s="22" t="s">
        <v>60</v>
      </c>
      <c r="E785" s="22" t="s">
        <v>260</v>
      </c>
      <c r="G785" s="21"/>
      <c r="H785" s="21"/>
      <c r="I785" s="21"/>
      <c r="J785" s="21"/>
      <c r="K785" s="21"/>
      <c r="L785" s="21">
        <v>10</v>
      </c>
      <c r="M785" s="24"/>
      <c r="N785" s="24"/>
      <c r="O785" s="24"/>
    </row>
    <row r="786" spans="1:15" s="18" customFormat="1" x14ac:dyDescent="0.2">
      <c r="A786" s="29" t="str">
        <f t="shared" si="12"/>
        <v>1016J01AA04</v>
      </c>
      <c r="B786" s="22" t="s">
        <v>107</v>
      </c>
      <c r="C786" s="22" t="s">
        <v>192</v>
      </c>
      <c r="D786" s="22" t="s">
        <v>38</v>
      </c>
      <c r="E786" s="22" t="s">
        <v>226</v>
      </c>
      <c r="F786" s="24">
        <v>50</v>
      </c>
      <c r="G786" s="19">
        <v>100</v>
      </c>
      <c r="H786" s="19">
        <v>50</v>
      </c>
      <c r="I786" s="24" t="s">
        <v>352</v>
      </c>
      <c r="J786" s="24" t="s">
        <v>352</v>
      </c>
      <c r="K786" s="24">
        <v>50</v>
      </c>
      <c r="L786" s="24"/>
      <c r="M786" s="24"/>
      <c r="N786" s="24"/>
      <c r="O786" s="24"/>
    </row>
    <row r="787" spans="1:15" s="18" customFormat="1" x14ac:dyDescent="0.2">
      <c r="A787" s="29" t="str">
        <f t="shared" si="12"/>
        <v>1025J01AA04</v>
      </c>
      <c r="B787" s="22" t="s">
        <v>271</v>
      </c>
      <c r="C787" s="22" t="s">
        <v>313</v>
      </c>
      <c r="D787" s="22" t="s">
        <v>38</v>
      </c>
      <c r="E787" s="22" t="s">
        <v>226</v>
      </c>
      <c r="F787" s="24">
        <v>50</v>
      </c>
      <c r="G787" s="19">
        <v>50</v>
      </c>
      <c r="H787" s="19">
        <v>50</v>
      </c>
      <c r="I787" s="24">
        <v>50</v>
      </c>
      <c r="J787" s="24" t="s">
        <v>352</v>
      </c>
      <c r="K787" s="24">
        <v>50</v>
      </c>
      <c r="L787" s="24">
        <v>100</v>
      </c>
      <c r="M787" s="24"/>
      <c r="N787" s="24">
        <v>50</v>
      </c>
      <c r="O787" s="24"/>
    </row>
    <row r="788" spans="1:15" s="18" customFormat="1" x14ac:dyDescent="0.2">
      <c r="A788" s="29" t="str">
        <f t="shared" si="12"/>
        <v>2055J01AA04</v>
      </c>
      <c r="B788" s="22" t="s">
        <v>272</v>
      </c>
      <c r="C788" s="22" t="s">
        <v>314</v>
      </c>
      <c r="D788" s="22" t="s">
        <v>38</v>
      </c>
      <c r="E788" s="22" t="s">
        <v>226</v>
      </c>
      <c r="F788" s="24" t="s">
        <v>352</v>
      </c>
      <c r="G788" s="19" t="s">
        <v>352</v>
      </c>
      <c r="H788" s="19" t="s">
        <v>352</v>
      </c>
      <c r="I788" s="24" t="s">
        <v>352</v>
      </c>
      <c r="J788" s="24" t="s">
        <v>352</v>
      </c>
      <c r="K788" s="24">
        <v>50</v>
      </c>
      <c r="L788" s="24"/>
      <c r="M788" s="24"/>
      <c r="N788" s="24"/>
      <c r="O788" s="24"/>
    </row>
    <row r="789" spans="1:15" s="18" customFormat="1" x14ac:dyDescent="0.2">
      <c r="A789" s="29" t="str">
        <f t="shared" si="12"/>
        <v>2073J01AA04</v>
      </c>
      <c r="B789" s="22" t="s">
        <v>273</v>
      </c>
      <c r="C789" s="22" t="s">
        <v>315</v>
      </c>
      <c r="D789" s="22" t="s">
        <v>38</v>
      </c>
      <c r="E789" s="22" t="s">
        <v>226</v>
      </c>
      <c r="F789" s="24">
        <v>75</v>
      </c>
      <c r="G789" s="19" t="s">
        <v>352</v>
      </c>
      <c r="H789" s="19" t="s">
        <v>352</v>
      </c>
      <c r="I789" s="24" t="s">
        <v>352</v>
      </c>
      <c r="J789" s="24" t="s">
        <v>352</v>
      </c>
      <c r="K789" s="24" t="s">
        <v>352</v>
      </c>
      <c r="L789" s="24"/>
      <c r="M789" s="24"/>
      <c r="N789" s="24"/>
      <c r="O789" s="24"/>
    </row>
    <row r="790" spans="1:15" s="18" customFormat="1" x14ac:dyDescent="0.2">
      <c r="A790" s="29" t="str">
        <f t="shared" si="12"/>
        <v>6002J01AA04</v>
      </c>
      <c r="B790" s="22" t="s">
        <v>292</v>
      </c>
      <c r="C790" s="22" t="s">
        <v>332</v>
      </c>
      <c r="D790" s="22" t="s">
        <v>38</v>
      </c>
      <c r="E790" s="22" t="s">
        <v>226</v>
      </c>
      <c r="F790" s="21" t="s">
        <v>352</v>
      </c>
      <c r="G790" s="21" t="s">
        <v>352</v>
      </c>
      <c r="H790" s="21">
        <v>50</v>
      </c>
      <c r="I790" s="21" t="s">
        <v>352</v>
      </c>
      <c r="J790" s="21" t="s">
        <v>352</v>
      </c>
      <c r="K790" s="21" t="s">
        <v>352</v>
      </c>
      <c r="L790" s="24"/>
      <c r="M790" s="24"/>
      <c r="N790" s="24"/>
      <c r="O790" s="24"/>
    </row>
    <row r="791" spans="1:15" s="18" customFormat="1" x14ac:dyDescent="0.2">
      <c r="A791" s="29" t="str">
        <f t="shared" si="12"/>
        <v>1020J01DH02</v>
      </c>
      <c r="B791" s="22" t="s">
        <v>97</v>
      </c>
      <c r="C791" s="22" t="s">
        <v>196</v>
      </c>
      <c r="D791" s="22" t="s">
        <v>70</v>
      </c>
      <c r="E791" s="22" t="s">
        <v>243</v>
      </c>
      <c r="F791" s="24">
        <v>13.32</v>
      </c>
      <c r="G791" s="19">
        <v>23.31</v>
      </c>
      <c r="H791" s="19">
        <v>5</v>
      </c>
      <c r="I791" s="24">
        <v>13.32</v>
      </c>
      <c r="J791" s="24" t="s">
        <v>352</v>
      </c>
      <c r="K791" s="24" t="s">
        <v>352</v>
      </c>
      <c r="L791" s="24">
        <v>26.64</v>
      </c>
      <c r="M791" s="24"/>
      <c r="N791" s="24"/>
      <c r="O791" s="24"/>
    </row>
    <row r="792" spans="1:15" s="18" customFormat="1" x14ac:dyDescent="0.2">
      <c r="A792" s="29" t="str">
        <f t="shared" si="12"/>
        <v>1091J01DH02</v>
      </c>
      <c r="B792" s="22" t="s">
        <v>347</v>
      </c>
      <c r="C792" s="22" t="s">
        <v>348</v>
      </c>
      <c r="D792" s="22" t="s">
        <v>70</v>
      </c>
      <c r="E792" s="22" t="s">
        <v>243</v>
      </c>
      <c r="F792" s="24" t="s">
        <v>352</v>
      </c>
      <c r="G792" s="19" t="s">
        <v>352</v>
      </c>
      <c r="H792" s="19" t="s">
        <v>352</v>
      </c>
      <c r="I792" s="24" t="s">
        <v>352</v>
      </c>
      <c r="J792" s="24">
        <v>16.649999999999999</v>
      </c>
      <c r="K792" s="24" t="s">
        <v>352</v>
      </c>
      <c r="L792" s="24"/>
      <c r="M792" s="24"/>
      <c r="N792" s="24"/>
      <c r="O792" s="24"/>
    </row>
    <row r="793" spans="1:15" s="18" customFormat="1" x14ac:dyDescent="0.2">
      <c r="A793" s="29" t="str">
        <f t="shared" si="12"/>
        <v>2050J01DH02</v>
      </c>
      <c r="B793" s="22" t="s">
        <v>119</v>
      </c>
      <c r="C793" s="22" t="s">
        <v>208</v>
      </c>
      <c r="D793" s="22" t="s">
        <v>70</v>
      </c>
      <c r="E793" s="22" t="s">
        <v>243</v>
      </c>
      <c r="F793" s="24" t="s">
        <v>352</v>
      </c>
      <c r="G793" s="19" t="s">
        <v>352</v>
      </c>
      <c r="H793" s="19" t="s">
        <v>352</v>
      </c>
      <c r="I793" s="24">
        <v>13.32</v>
      </c>
      <c r="J793" s="24">
        <v>33.299999999999997</v>
      </c>
      <c r="K793" s="24" t="s">
        <v>352</v>
      </c>
      <c r="L793" s="24"/>
      <c r="M793" s="24"/>
      <c r="N793" s="24"/>
      <c r="O793" s="24"/>
    </row>
    <row r="794" spans="1:15" s="18" customFormat="1" x14ac:dyDescent="0.2">
      <c r="A794" s="29" t="str">
        <f t="shared" si="12"/>
        <v>2063J01DH02</v>
      </c>
      <c r="B794" s="22" t="s">
        <v>153</v>
      </c>
      <c r="C794" s="22" t="s">
        <v>224</v>
      </c>
      <c r="D794" s="22" t="s">
        <v>70</v>
      </c>
      <c r="E794" s="22" t="s">
        <v>243</v>
      </c>
      <c r="F794" s="24" t="s">
        <v>352</v>
      </c>
      <c r="G794" s="19" t="s">
        <v>352</v>
      </c>
      <c r="H794" s="19">
        <v>8.35</v>
      </c>
      <c r="I794" s="24" t="s">
        <v>352</v>
      </c>
      <c r="J794" s="24" t="s">
        <v>352</v>
      </c>
      <c r="K794" s="24" t="s">
        <v>352</v>
      </c>
      <c r="L794" s="24"/>
      <c r="M794" s="24"/>
      <c r="N794" s="24"/>
      <c r="O794" s="24"/>
    </row>
    <row r="795" spans="1:15" s="18" customFormat="1" x14ac:dyDescent="0.2">
      <c r="A795" s="29" t="str">
        <f t="shared" si="12"/>
        <v>1015J01XD01</v>
      </c>
      <c r="B795" s="22" t="s">
        <v>105</v>
      </c>
      <c r="C795" s="22" t="s">
        <v>191</v>
      </c>
      <c r="D795" s="22" t="s">
        <v>127</v>
      </c>
      <c r="E795" s="22" t="s">
        <v>258</v>
      </c>
      <c r="F795" s="24">
        <v>26.68</v>
      </c>
      <c r="G795" s="19">
        <v>6.67</v>
      </c>
      <c r="H795" s="19" t="s">
        <v>352</v>
      </c>
      <c r="I795" s="24" t="s">
        <v>352</v>
      </c>
      <c r="J795" s="24" t="s">
        <v>352</v>
      </c>
      <c r="K795" s="24" t="s">
        <v>352</v>
      </c>
      <c r="L795" s="24"/>
      <c r="M795" s="24"/>
      <c r="N795" s="24"/>
      <c r="O795" s="24"/>
    </row>
    <row r="796" spans="1:15" s="18" customFormat="1" x14ac:dyDescent="0.2">
      <c r="A796" s="29" t="str">
        <f t="shared" si="12"/>
        <v>1018J01XD01</v>
      </c>
      <c r="B796" s="22" t="s">
        <v>121</v>
      </c>
      <c r="C796" s="22" t="s">
        <v>194</v>
      </c>
      <c r="D796" s="22" t="s">
        <v>127</v>
      </c>
      <c r="E796" s="22" t="s">
        <v>258</v>
      </c>
      <c r="F796" s="24" t="s">
        <v>352</v>
      </c>
      <c r="G796" s="19">
        <v>13.34</v>
      </c>
      <c r="H796" s="19" t="s">
        <v>352</v>
      </c>
      <c r="I796" s="24" t="s">
        <v>352</v>
      </c>
      <c r="J796" s="24" t="s">
        <v>352</v>
      </c>
      <c r="K796" s="24" t="s">
        <v>352</v>
      </c>
      <c r="L796" s="24"/>
      <c r="M796" s="24"/>
      <c r="N796" s="24"/>
      <c r="O796" s="24"/>
    </row>
    <row r="797" spans="1:15" s="18" customFormat="1" x14ac:dyDescent="0.2">
      <c r="A797" s="29" t="str">
        <f t="shared" si="12"/>
        <v>2045J01XD01</v>
      </c>
      <c r="B797" s="22" t="s">
        <v>113</v>
      </c>
      <c r="C797" s="22" t="s">
        <v>204</v>
      </c>
      <c r="D797" s="22" t="s">
        <v>127</v>
      </c>
      <c r="E797" s="22" t="s">
        <v>258</v>
      </c>
      <c r="F797" s="24">
        <v>20.010000000000002</v>
      </c>
      <c r="G797" s="19">
        <v>13.34</v>
      </c>
      <c r="H797" s="19">
        <v>40.020000000000003</v>
      </c>
      <c r="I797" s="24">
        <v>6.67</v>
      </c>
      <c r="J797" s="24">
        <v>13.34</v>
      </c>
      <c r="K797" s="24">
        <v>13.34</v>
      </c>
      <c r="L797" s="24"/>
      <c r="M797" s="24"/>
      <c r="N797" s="24"/>
      <c r="O797" s="24"/>
    </row>
    <row r="798" spans="1:15" s="18" customFormat="1" x14ac:dyDescent="0.2">
      <c r="A798" s="29" t="str">
        <f t="shared" si="12"/>
        <v>2047J01XD01</v>
      </c>
      <c r="B798" s="22" t="s">
        <v>138</v>
      </c>
      <c r="C798" s="22" t="s">
        <v>206</v>
      </c>
      <c r="D798" s="22" t="s">
        <v>127</v>
      </c>
      <c r="E798" s="22" t="s">
        <v>258</v>
      </c>
      <c r="F798" s="24" t="s">
        <v>352</v>
      </c>
      <c r="G798" s="19" t="s">
        <v>352</v>
      </c>
      <c r="H798" s="19">
        <v>20</v>
      </c>
      <c r="I798" s="24" t="s">
        <v>352</v>
      </c>
      <c r="J798" s="24" t="s">
        <v>352</v>
      </c>
      <c r="K798" s="24" t="s">
        <v>352</v>
      </c>
      <c r="L798" s="24"/>
      <c r="M798" s="24"/>
      <c r="N798" s="24"/>
      <c r="O798" s="24"/>
    </row>
    <row r="799" spans="1:15" s="18" customFormat="1" x14ac:dyDescent="0.2">
      <c r="A799" s="29" t="str">
        <f t="shared" si="12"/>
        <v>2053J01XD01</v>
      </c>
      <c r="B799" s="22" t="s">
        <v>142</v>
      </c>
      <c r="C799" s="22" t="s">
        <v>210</v>
      </c>
      <c r="D799" s="22" t="s">
        <v>127</v>
      </c>
      <c r="E799" s="22" t="s">
        <v>258</v>
      </c>
      <c r="F799" s="24">
        <v>13.34</v>
      </c>
      <c r="G799" s="19">
        <v>6.67</v>
      </c>
      <c r="H799" s="19">
        <v>20.010000000000002</v>
      </c>
      <c r="I799" s="24" t="s">
        <v>352</v>
      </c>
      <c r="J799" s="24">
        <v>6.67</v>
      </c>
      <c r="K799" s="24">
        <v>13.34</v>
      </c>
      <c r="L799" s="24">
        <v>20.010000000000002</v>
      </c>
      <c r="M799" s="24"/>
      <c r="N799" s="24">
        <v>6.67</v>
      </c>
      <c r="O799" s="24">
        <f>VLOOKUP($A799,'År 2024'!$A$2:$G$561,7,FALSE)</f>
        <v>6.67</v>
      </c>
    </row>
    <row r="800" spans="1:15" s="18" customFormat="1" x14ac:dyDescent="0.2">
      <c r="A800" s="29" t="str">
        <f t="shared" si="12"/>
        <v>2066J01XD01</v>
      </c>
      <c r="B800" s="22" t="s">
        <v>103</v>
      </c>
      <c r="C800" s="22" t="s">
        <v>214</v>
      </c>
      <c r="D800" s="22" t="s">
        <v>127</v>
      </c>
      <c r="E800" s="22" t="s">
        <v>258</v>
      </c>
      <c r="F800" s="24">
        <v>6.67</v>
      </c>
      <c r="G800" s="19">
        <v>20.010000000000002</v>
      </c>
      <c r="H800" s="19">
        <v>13.34</v>
      </c>
      <c r="I800" s="24">
        <v>20.010000000000002</v>
      </c>
      <c r="J800" s="24">
        <v>20.010000000000002</v>
      </c>
      <c r="K800" s="24" t="s">
        <v>352</v>
      </c>
      <c r="L800" s="24">
        <v>13.34</v>
      </c>
      <c r="M800" s="24"/>
      <c r="N800" s="24">
        <v>13.34</v>
      </c>
      <c r="O800" s="24"/>
    </row>
    <row r="801" spans="1:15" s="18" customFormat="1" x14ac:dyDescent="0.2">
      <c r="A801" s="29" t="str">
        <f t="shared" si="12"/>
        <v>1011J01MA14</v>
      </c>
      <c r="B801" s="22" t="s">
        <v>111</v>
      </c>
      <c r="C801" s="22" t="s">
        <v>190</v>
      </c>
      <c r="D801" s="22" t="s">
        <v>52</v>
      </c>
      <c r="E801" s="22" t="s">
        <v>255</v>
      </c>
      <c r="F801" s="24" t="s">
        <v>352</v>
      </c>
      <c r="G801" s="19">
        <v>5</v>
      </c>
      <c r="H801" s="19" t="s">
        <v>352</v>
      </c>
      <c r="I801" s="24" t="s">
        <v>352</v>
      </c>
      <c r="J801" s="24" t="s">
        <v>352</v>
      </c>
      <c r="K801" s="24" t="s">
        <v>352</v>
      </c>
      <c r="L801" s="24"/>
      <c r="M801" s="24"/>
      <c r="N801" s="24"/>
      <c r="O801" s="24"/>
    </row>
    <row r="802" spans="1:15" s="18" customFormat="1" x14ac:dyDescent="0.2">
      <c r="A802" s="29" t="str">
        <f t="shared" si="12"/>
        <v>1015J01MA14</v>
      </c>
      <c r="B802" s="22" t="s">
        <v>105</v>
      </c>
      <c r="C802" s="22" t="s">
        <v>191</v>
      </c>
      <c r="D802" s="22" t="s">
        <v>52</v>
      </c>
      <c r="E802" s="22" t="s">
        <v>255</v>
      </c>
      <c r="F802" s="24">
        <v>7</v>
      </c>
      <c r="G802" s="19" t="s">
        <v>352</v>
      </c>
      <c r="H802" s="19" t="s">
        <v>352</v>
      </c>
      <c r="I802" s="24" t="s">
        <v>352</v>
      </c>
      <c r="J802" s="24" t="s">
        <v>352</v>
      </c>
      <c r="K802" s="24" t="s">
        <v>352</v>
      </c>
      <c r="L802" s="24"/>
      <c r="M802" s="24"/>
      <c r="N802" s="24"/>
      <c r="O802" s="24"/>
    </row>
    <row r="803" spans="1:15" s="18" customFormat="1" x14ac:dyDescent="0.2">
      <c r="A803" s="29" t="str">
        <f t="shared" si="12"/>
        <v>1018J01MA14</v>
      </c>
      <c r="B803" s="22" t="s">
        <v>121</v>
      </c>
      <c r="C803" s="22" t="s">
        <v>194</v>
      </c>
      <c r="D803" s="22" t="s">
        <v>52</v>
      </c>
      <c r="E803" s="22" t="s">
        <v>255</v>
      </c>
      <c r="F803" s="24" t="s">
        <v>352</v>
      </c>
      <c r="G803" s="19" t="s">
        <v>352</v>
      </c>
      <c r="H803" s="19" t="s">
        <v>352</v>
      </c>
      <c r="I803" s="24" t="s">
        <v>352</v>
      </c>
      <c r="J803" s="24">
        <v>50</v>
      </c>
      <c r="K803" s="24" t="s">
        <v>352</v>
      </c>
      <c r="L803" s="24"/>
      <c r="M803" s="24"/>
      <c r="N803" s="24"/>
      <c r="O803" s="24"/>
    </row>
    <row r="804" spans="1:15" s="18" customFormat="1" x14ac:dyDescent="0.2">
      <c r="A804" s="29" t="str">
        <f t="shared" si="12"/>
        <v>1025J01MA14</v>
      </c>
      <c r="B804" s="22" t="s">
        <v>271</v>
      </c>
      <c r="C804" s="22" t="s">
        <v>313</v>
      </c>
      <c r="D804" s="22" t="s">
        <v>52</v>
      </c>
      <c r="E804" s="22" t="s">
        <v>255</v>
      </c>
      <c r="F804" s="24">
        <v>15</v>
      </c>
      <c r="G804" s="19" t="s">
        <v>352</v>
      </c>
      <c r="H804" s="19" t="s">
        <v>352</v>
      </c>
      <c r="I804" s="24">
        <v>10</v>
      </c>
      <c r="J804" s="24" t="s">
        <v>352</v>
      </c>
      <c r="K804" s="24" t="s">
        <v>352</v>
      </c>
      <c r="L804" s="24"/>
      <c r="M804" s="24"/>
      <c r="N804" s="24"/>
      <c r="O804" s="24"/>
    </row>
    <row r="805" spans="1:15" s="18" customFormat="1" x14ac:dyDescent="0.2">
      <c r="A805" s="29" t="str">
        <f t="shared" si="12"/>
        <v>2037J01MA14</v>
      </c>
      <c r="B805" s="22" t="s">
        <v>136</v>
      </c>
      <c r="C805" s="22" t="s">
        <v>200</v>
      </c>
      <c r="D805" s="22" t="s">
        <v>52</v>
      </c>
      <c r="E805" s="22" t="s">
        <v>255</v>
      </c>
      <c r="F805" s="24" t="s">
        <v>352</v>
      </c>
      <c r="G805" s="19" t="s">
        <v>352</v>
      </c>
      <c r="H805" s="19" t="s">
        <v>352</v>
      </c>
      <c r="I805" s="24">
        <v>20</v>
      </c>
      <c r="J805" s="24" t="s">
        <v>352</v>
      </c>
      <c r="K805" s="24" t="s">
        <v>352</v>
      </c>
      <c r="L805" s="24">
        <v>20</v>
      </c>
      <c r="M805" s="24"/>
      <c r="N805" s="24"/>
      <c r="O805" s="24"/>
    </row>
    <row r="806" spans="1:15" s="18" customFormat="1" x14ac:dyDescent="0.2">
      <c r="A806" s="29" t="str">
        <f t="shared" si="12"/>
        <v>2049J01MA14</v>
      </c>
      <c r="B806" s="22" t="s">
        <v>125</v>
      </c>
      <c r="C806" s="22" t="s">
        <v>207</v>
      </c>
      <c r="D806" s="22" t="s">
        <v>52</v>
      </c>
      <c r="E806" s="22" t="s">
        <v>255</v>
      </c>
      <c r="F806" s="24">
        <v>10</v>
      </c>
      <c r="G806" s="19" t="s">
        <v>352</v>
      </c>
      <c r="H806" s="19" t="s">
        <v>352</v>
      </c>
      <c r="I806" s="24">
        <v>35</v>
      </c>
      <c r="J806" s="24" t="s">
        <v>352</v>
      </c>
      <c r="K806" s="24" t="s">
        <v>352</v>
      </c>
      <c r="L806" s="24"/>
      <c r="M806" s="24"/>
      <c r="N806" s="24"/>
      <c r="O806" s="24"/>
    </row>
    <row r="807" spans="1:15" s="18" customFormat="1" x14ac:dyDescent="0.2">
      <c r="A807" s="29" t="str">
        <f t="shared" si="12"/>
        <v>2066J01MA14</v>
      </c>
      <c r="B807" s="22" t="s">
        <v>103</v>
      </c>
      <c r="C807" s="22" t="s">
        <v>214</v>
      </c>
      <c r="D807" s="22" t="s">
        <v>52</v>
      </c>
      <c r="E807" s="22" t="s">
        <v>255</v>
      </c>
      <c r="F807" s="24">
        <v>7</v>
      </c>
      <c r="G807" s="19">
        <v>7</v>
      </c>
      <c r="H807" s="19" t="s">
        <v>352</v>
      </c>
      <c r="I807" s="24" t="s">
        <v>352</v>
      </c>
      <c r="J807" s="24" t="s">
        <v>352</v>
      </c>
      <c r="K807" s="24" t="s">
        <v>352</v>
      </c>
      <c r="L807" s="24"/>
      <c r="M807" s="24"/>
      <c r="N807" s="24"/>
      <c r="O807" s="24"/>
    </row>
    <row r="808" spans="1:15" s="18" customFormat="1" x14ac:dyDescent="0.2">
      <c r="A808" s="29" t="str">
        <f t="shared" si="12"/>
        <v>1015J01XE01</v>
      </c>
      <c r="B808" s="22" t="s">
        <v>105</v>
      </c>
      <c r="C808" s="22" t="s">
        <v>191</v>
      </c>
      <c r="D808" s="22" t="s">
        <v>20</v>
      </c>
      <c r="E808" s="22" t="s">
        <v>259</v>
      </c>
      <c r="F808" s="24">
        <v>3.75</v>
      </c>
      <c r="G808" s="19" t="s">
        <v>352</v>
      </c>
      <c r="H808" s="19" t="s">
        <v>352</v>
      </c>
      <c r="I808" s="24" t="s">
        <v>352</v>
      </c>
      <c r="J808" s="24" t="s">
        <v>352</v>
      </c>
      <c r="K808" s="24" t="s">
        <v>352</v>
      </c>
      <c r="L808" s="24"/>
      <c r="M808" s="24"/>
      <c r="N808" s="24"/>
      <c r="O808" s="24"/>
    </row>
    <row r="809" spans="1:15" s="18" customFormat="1" x14ac:dyDescent="0.2">
      <c r="A809" s="29" t="str">
        <f t="shared" si="12"/>
        <v>1025J01XE01</v>
      </c>
      <c r="B809" s="22" t="s">
        <v>271</v>
      </c>
      <c r="C809" s="22" t="s">
        <v>313</v>
      </c>
      <c r="D809" s="22" t="s">
        <v>20</v>
      </c>
      <c r="E809" s="22" t="s">
        <v>259</v>
      </c>
      <c r="F809" s="24" t="s">
        <v>352</v>
      </c>
      <c r="G809" s="19" t="s">
        <v>352</v>
      </c>
      <c r="H809" s="19">
        <v>25</v>
      </c>
      <c r="I809" s="24">
        <v>25</v>
      </c>
      <c r="J809" s="24" t="s">
        <v>352</v>
      </c>
      <c r="K809" s="24" t="s">
        <v>352</v>
      </c>
      <c r="L809" s="24"/>
      <c r="M809" s="24"/>
      <c r="N809" s="24"/>
      <c r="O809" s="24"/>
    </row>
    <row r="810" spans="1:15" s="18" customFormat="1" x14ac:dyDescent="0.2">
      <c r="A810" s="29" t="str">
        <f t="shared" si="12"/>
        <v>2047J01XE01</v>
      </c>
      <c r="B810" s="22" t="s">
        <v>138</v>
      </c>
      <c r="C810" s="22" t="s">
        <v>206</v>
      </c>
      <c r="D810" s="22" t="s">
        <v>20</v>
      </c>
      <c r="E810" s="22" t="s">
        <v>259</v>
      </c>
      <c r="F810" s="24" t="s">
        <v>352</v>
      </c>
      <c r="G810" s="19">
        <v>11.25</v>
      </c>
      <c r="H810" s="19" t="s">
        <v>352</v>
      </c>
      <c r="I810" s="24" t="s">
        <v>352</v>
      </c>
      <c r="J810" s="24" t="s">
        <v>352</v>
      </c>
      <c r="K810" s="24" t="s">
        <v>352</v>
      </c>
      <c r="L810" s="24"/>
      <c r="M810" s="24"/>
      <c r="N810" s="24"/>
      <c r="O810" s="24"/>
    </row>
    <row r="811" spans="1:15" s="18" customFormat="1" x14ac:dyDescent="0.2">
      <c r="A811" s="29" t="str">
        <f t="shared" si="12"/>
        <v>3020J01XE01</v>
      </c>
      <c r="B811" s="22" t="s">
        <v>280</v>
      </c>
      <c r="C811" s="22" t="s">
        <v>321</v>
      </c>
      <c r="D811" s="22" t="s">
        <v>20</v>
      </c>
      <c r="E811" s="22" t="s">
        <v>259</v>
      </c>
      <c r="F811" s="21" t="s">
        <v>352</v>
      </c>
      <c r="G811" s="21" t="s">
        <v>352</v>
      </c>
      <c r="H811" s="19" t="s">
        <v>352</v>
      </c>
      <c r="I811" s="21" t="s">
        <v>352</v>
      </c>
      <c r="J811" s="21">
        <v>25</v>
      </c>
      <c r="K811" s="21" t="s">
        <v>352</v>
      </c>
      <c r="L811" s="24"/>
      <c r="M811" s="24"/>
      <c r="N811" s="24"/>
      <c r="O811" s="24"/>
    </row>
    <row r="812" spans="1:15" s="18" customFormat="1" x14ac:dyDescent="0.2">
      <c r="A812" s="29" t="str">
        <f t="shared" si="12"/>
        <v>3030J01XE01</v>
      </c>
      <c r="B812" s="22" t="s">
        <v>281</v>
      </c>
      <c r="C812" s="22" t="s">
        <v>322</v>
      </c>
      <c r="D812" s="22" t="s">
        <v>20</v>
      </c>
      <c r="E812" s="22" t="s">
        <v>259</v>
      </c>
      <c r="F812" s="24">
        <v>1.25</v>
      </c>
      <c r="G812" s="19" t="s">
        <v>352</v>
      </c>
      <c r="H812" s="19" t="s">
        <v>352</v>
      </c>
      <c r="I812" s="21" t="s">
        <v>352</v>
      </c>
      <c r="J812" s="21" t="s">
        <v>352</v>
      </c>
      <c r="K812" s="21" t="s">
        <v>352</v>
      </c>
      <c r="L812" s="24"/>
      <c r="M812" s="24"/>
      <c r="N812" s="24"/>
      <c r="O812" s="24"/>
    </row>
    <row r="813" spans="1:15" s="18" customFormat="1" x14ac:dyDescent="0.2">
      <c r="A813" s="29" t="str">
        <f t="shared" si="12"/>
        <v>3040J01XE01</v>
      </c>
      <c r="B813" s="22" t="s">
        <v>290</v>
      </c>
      <c r="C813" s="22" t="s">
        <v>330</v>
      </c>
      <c r="D813" s="22" t="s">
        <v>20</v>
      </c>
      <c r="E813" s="22" t="s">
        <v>259</v>
      </c>
      <c r="F813" s="21" t="s">
        <v>352</v>
      </c>
      <c r="G813" s="21" t="s">
        <v>352</v>
      </c>
      <c r="H813" s="21" t="s">
        <v>352</v>
      </c>
      <c r="I813" s="21">
        <v>1.25</v>
      </c>
      <c r="J813" s="21" t="s">
        <v>352</v>
      </c>
      <c r="K813" s="21" t="s">
        <v>352</v>
      </c>
      <c r="L813" s="24"/>
      <c r="M813" s="24"/>
      <c r="N813" s="24"/>
      <c r="O813" s="24"/>
    </row>
    <row r="814" spans="1:15" s="18" customFormat="1" x14ac:dyDescent="0.2">
      <c r="A814" s="29" t="str">
        <f t="shared" si="12"/>
        <v>3041J01XE01</v>
      </c>
      <c r="B814" s="22" t="s">
        <v>291</v>
      </c>
      <c r="C814" s="22" t="s">
        <v>331</v>
      </c>
      <c r="D814" s="22" t="s">
        <v>20</v>
      </c>
      <c r="E814" s="22" t="s">
        <v>259</v>
      </c>
      <c r="F814" s="21" t="s">
        <v>352</v>
      </c>
      <c r="G814" s="21">
        <v>3.75</v>
      </c>
      <c r="H814" s="21" t="s">
        <v>352</v>
      </c>
      <c r="I814" s="21" t="s">
        <v>352</v>
      </c>
      <c r="J814" s="21" t="s">
        <v>352</v>
      </c>
      <c r="K814" s="21" t="s">
        <v>352</v>
      </c>
      <c r="L814" s="24"/>
      <c r="M814" s="24"/>
      <c r="N814" s="24"/>
      <c r="O814" s="24"/>
    </row>
    <row r="815" spans="1:15" s="18" customFormat="1" x14ac:dyDescent="0.2">
      <c r="A815" s="29" t="str">
        <f t="shared" si="12"/>
        <v>6002J01XE01</v>
      </c>
      <c r="B815" s="22" t="s">
        <v>292</v>
      </c>
      <c r="C815" s="22" t="s">
        <v>332</v>
      </c>
      <c r="D815" s="22" t="s">
        <v>20</v>
      </c>
      <c r="E815" s="22" t="s">
        <v>259</v>
      </c>
      <c r="F815" s="21">
        <v>50</v>
      </c>
      <c r="G815" s="21" t="s">
        <v>352</v>
      </c>
      <c r="H815" s="21" t="s">
        <v>352</v>
      </c>
      <c r="I815" s="21" t="s">
        <v>352</v>
      </c>
      <c r="J815" s="21" t="s">
        <v>352</v>
      </c>
      <c r="K815" s="21" t="s">
        <v>352</v>
      </c>
      <c r="L815" s="24"/>
      <c r="M815" s="24"/>
      <c r="N815" s="24">
        <v>25</v>
      </c>
      <c r="O815" s="24"/>
    </row>
    <row r="816" spans="1:15" s="18" customFormat="1" x14ac:dyDescent="0.2">
      <c r="A816" s="29" t="str">
        <f t="shared" si="12"/>
        <v>2060J01CR05</v>
      </c>
      <c r="B816" s="22" t="s">
        <v>123</v>
      </c>
      <c r="C816" s="22" t="s">
        <v>212</v>
      </c>
      <c r="D816" s="22" t="s">
        <v>72</v>
      </c>
      <c r="E816" s="22" t="s">
        <v>235</v>
      </c>
      <c r="F816" s="24">
        <v>12.01</v>
      </c>
      <c r="G816" s="19">
        <v>5.72</v>
      </c>
      <c r="H816" s="19" t="s">
        <v>352</v>
      </c>
      <c r="I816" s="24" t="s">
        <v>352</v>
      </c>
      <c r="J816" s="24" t="s">
        <v>352</v>
      </c>
      <c r="K816" s="24">
        <v>8.58</v>
      </c>
      <c r="L816" s="24"/>
      <c r="M816" s="24"/>
      <c r="N816" s="24"/>
      <c r="O816" s="24"/>
    </row>
    <row r="817" spans="1:15" s="18" customFormat="1" x14ac:dyDescent="0.2">
      <c r="A817" s="29" t="str">
        <f t="shared" si="12"/>
        <v>2061J01CR05</v>
      </c>
      <c r="B817" s="22" t="s">
        <v>171</v>
      </c>
      <c r="C817" s="22" t="s">
        <v>213</v>
      </c>
      <c r="D817" s="22" t="s">
        <v>72</v>
      </c>
      <c r="E817" s="22" t="s">
        <v>235</v>
      </c>
      <c r="F817" s="24">
        <v>163.02000000000001</v>
      </c>
      <c r="G817" s="19">
        <v>157.30000000000001</v>
      </c>
      <c r="H817" s="19">
        <v>143</v>
      </c>
      <c r="I817" s="24">
        <v>114.4</v>
      </c>
      <c r="J817" s="24" t="s">
        <v>352</v>
      </c>
      <c r="K817" s="24">
        <v>45.76</v>
      </c>
      <c r="L817" s="24">
        <v>28.6</v>
      </c>
      <c r="M817" s="24"/>
      <c r="N817" s="24"/>
      <c r="O817" s="24"/>
    </row>
    <row r="818" spans="1:15" s="18" customFormat="1" x14ac:dyDescent="0.2">
      <c r="A818" s="29" t="str">
        <f t="shared" si="12"/>
        <v>1023J01CA08</v>
      </c>
      <c r="B818" s="22" t="s">
        <v>132</v>
      </c>
      <c r="C818" s="22" t="s">
        <v>203</v>
      </c>
      <c r="D818" s="22" t="s">
        <v>34</v>
      </c>
      <c r="E818" s="22" t="s">
        <v>229</v>
      </c>
      <c r="F818" s="24" t="s">
        <v>352</v>
      </c>
      <c r="G818" s="19" t="s">
        <v>352</v>
      </c>
      <c r="H818" s="19">
        <v>10</v>
      </c>
      <c r="I818" s="24" t="s">
        <v>352</v>
      </c>
      <c r="J818" s="24" t="s">
        <v>352</v>
      </c>
      <c r="K818" s="24" t="s">
        <v>352</v>
      </c>
      <c r="L818" s="24"/>
      <c r="M818" s="24"/>
      <c r="N818" s="24"/>
      <c r="O818" s="24"/>
    </row>
    <row r="819" spans="1:15" s="18" customFormat="1" x14ac:dyDescent="0.2">
      <c r="A819" s="29" t="str">
        <f t="shared" si="12"/>
        <v>2037J01CA08</v>
      </c>
      <c r="B819" s="22" t="s">
        <v>136</v>
      </c>
      <c r="C819" s="22" t="s">
        <v>200</v>
      </c>
      <c r="D819" s="22" t="s">
        <v>34</v>
      </c>
      <c r="E819" s="22" t="s">
        <v>229</v>
      </c>
      <c r="F819" s="24" t="s">
        <v>352</v>
      </c>
      <c r="G819" s="19" t="s">
        <v>352</v>
      </c>
      <c r="H819" s="19" t="s">
        <v>352</v>
      </c>
      <c r="I819" s="24">
        <v>13.33</v>
      </c>
      <c r="J819" s="24" t="s">
        <v>352</v>
      </c>
      <c r="K819" s="24" t="s">
        <v>352</v>
      </c>
      <c r="L819" s="24"/>
      <c r="M819" s="24"/>
      <c r="N819" s="24"/>
      <c r="O819" s="24"/>
    </row>
    <row r="820" spans="1:15" s="18" customFormat="1" x14ac:dyDescent="0.2">
      <c r="A820" s="29" t="str">
        <f t="shared" si="12"/>
        <v>2060J01CA08</v>
      </c>
      <c r="B820" s="22" t="s">
        <v>123</v>
      </c>
      <c r="C820" s="22" t="s">
        <v>212</v>
      </c>
      <c r="D820" s="22" t="s">
        <v>34</v>
      </c>
      <c r="E820" s="22" t="s">
        <v>229</v>
      </c>
      <c r="F820" s="24" t="s">
        <v>352</v>
      </c>
      <c r="G820" s="19" t="s">
        <v>352</v>
      </c>
      <c r="H820" s="19" t="s">
        <v>352</v>
      </c>
      <c r="I820" s="24" t="s">
        <v>352</v>
      </c>
      <c r="J820" s="24" t="s">
        <v>352</v>
      </c>
      <c r="K820" s="24">
        <v>10</v>
      </c>
      <c r="L820" s="24"/>
      <c r="M820" s="24"/>
      <c r="N820" s="24"/>
      <c r="O820" s="24"/>
    </row>
    <row r="821" spans="1:15" s="18" customFormat="1" x14ac:dyDescent="0.2">
      <c r="A821" s="29" t="str">
        <f t="shared" si="12"/>
        <v>2061J01CA08</v>
      </c>
      <c r="B821" s="22" t="s">
        <v>171</v>
      </c>
      <c r="C821" s="22" t="s">
        <v>213</v>
      </c>
      <c r="D821" s="22" t="s">
        <v>34</v>
      </c>
      <c r="E821" s="22" t="s">
        <v>229</v>
      </c>
      <c r="F821" s="24">
        <v>40</v>
      </c>
      <c r="G821" s="19" t="s">
        <v>352</v>
      </c>
      <c r="H821" s="19" t="s">
        <v>352</v>
      </c>
      <c r="I821" s="24">
        <v>20</v>
      </c>
      <c r="J821" s="24" t="s">
        <v>352</v>
      </c>
      <c r="K821" s="24" t="s">
        <v>352</v>
      </c>
      <c r="L821" s="24"/>
      <c r="M821" s="24"/>
      <c r="N821" s="24"/>
      <c r="O821" s="24"/>
    </row>
    <row r="822" spans="1:15" s="18" customFormat="1" x14ac:dyDescent="0.2">
      <c r="A822" s="29" t="str">
        <f t="shared" si="12"/>
        <v>3019J01CA08</v>
      </c>
      <c r="B822" s="22" t="s">
        <v>279</v>
      </c>
      <c r="C822" s="22" t="s">
        <v>357</v>
      </c>
      <c r="D822" s="22" t="s">
        <v>34</v>
      </c>
      <c r="E822" s="22" t="s">
        <v>229</v>
      </c>
      <c r="F822" s="24" t="s">
        <v>352</v>
      </c>
      <c r="G822" s="19" t="s">
        <v>352</v>
      </c>
      <c r="H822" s="19" t="s">
        <v>352</v>
      </c>
      <c r="I822" s="24" t="s">
        <v>352</v>
      </c>
      <c r="J822" s="24">
        <v>10</v>
      </c>
      <c r="K822" s="24" t="s">
        <v>352</v>
      </c>
      <c r="L822" s="24"/>
      <c r="M822" s="24"/>
      <c r="N822" s="24"/>
      <c r="O822" s="24"/>
    </row>
    <row r="823" spans="1:15" s="18" customFormat="1" x14ac:dyDescent="0.2">
      <c r="A823" s="29" t="str">
        <f t="shared" si="12"/>
        <v>3020J01CA08</v>
      </c>
      <c r="B823" s="22" t="s">
        <v>280</v>
      </c>
      <c r="C823" s="22" t="s">
        <v>321</v>
      </c>
      <c r="D823" s="22" t="s">
        <v>34</v>
      </c>
      <c r="E823" s="22" t="s">
        <v>229</v>
      </c>
      <c r="F823" s="24">
        <v>99.99</v>
      </c>
      <c r="G823" s="19" t="s">
        <v>352</v>
      </c>
      <c r="H823" s="19" t="s">
        <v>352</v>
      </c>
      <c r="I823" s="24" t="s">
        <v>352</v>
      </c>
      <c r="J823" s="24">
        <v>30</v>
      </c>
      <c r="K823" s="24" t="s">
        <v>352</v>
      </c>
      <c r="L823" s="24"/>
      <c r="M823" s="24"/>
      <c r="N823" s="24"/>
      <c r="O823" s="24"/>
    </row>
    <row r="824" spans="1:15" s="18" customFormat="1" x14ac:dyDescent="0.2">
      <c r="A824" s="29" t="str">
        <f t="shared" si="12"/>
        <v>3030J01CA08</v>
      </c>
      <c r="B824" s="22" t="s">
        <v>281</v>
      </c>
      <c r="C824" s="22" t="s">
        <v>322</v>
      </c>
      <c r="D824" s="22" t="s">
        <v>34</v>
      </c>
      <c r="E824" s="22" t="s">
        <v>229</v>
      </c>
      <c r="F824" s="24" t="s">
        <v>352</v>
      </c>
      <c r="G824" s="19" t="s">
        <v>352</v>
      </c>
      <c r="H824" s="19">
        <v>10</v>
      </c>
      <c r="I824" s="21" t="s">
        <v>352</v>
      </c>
      <c r="J824" s="21" t="s">
        <v>352</v>
      </c>
      <c r="K824" s="21" t="s">
        <v>352</v>
      </c>
      <c r="L824" s="24"/>
      <c r="M824" s="24"/>
      <c r="N824" s="24"/>
      <c r="O824" s="24"/>
    </row>
    <row r="825" spans="1:15" s="18" customFormat="1" x14ac:dyDescent="0.2">
      <c r="A825" s="29" t="str">
        <f t="shared" si="12"/>
        <v>3032J01CA08</v>
      </c>
      <c r="B825" s="22" t="s">
        <v>283</v>
      </c>
      <c r="C825" s="22" t="s">
        <v>324</v>
      </c>
      <c r="D825" s="22" t="s">
        <v>34</v>
      </c>
      <c r="E825" s="22" t="s">
        <v>229</v>
      </c>
      <c r="F825" s="24">
        <v>10</v>
      </c>
      <c r="G825" s="19" t="s">
        <v>352</v>
      </c>
      <c r="H825" s="19" t="s">
        <v>352</v>
      </c>
      <c r="I825" s="21" t="s">
        <v>352</v>
      </c>
      <c r="J825" s="21" t="s">
        <v>352</v>
      </c>
      <c r="K825" s="21" t="s">
        <v>352</v>
      </c>
      <c r="L825" s="24"/>
      <c r="M825" s="24"/>
      <c r="N825" s="24"/>
      <c r="O825" s="24"/>
    </row>
    <row r="826" spans="1:15" s="18" customFormat="1" x14ac:dyDescent="0.2">
      <c r="A826" s="29" t="str">
        <f t="shared" si="12"/>
        <v>3033J01CA08</v>
      </c>
      <c r="B826" s="22" t="s">
        <v>284</v>
      </c>
      <c r="C826" s="22" t="s">
        <v>325</v>
      </c>
      <c r="D826" s="22" t="s">
        <v>34</v>
      </c>
      <c r="E826" s="22" t="s">
        <v>229</v>
      </c>
      <c r="F826" s="21">
        <v>99.99</v>
      </c>
      <c r="G826" s="21">
        <v>199.98</v>
      </c>
      <c r="H826" s="19" t="s">
        <v>352</v>
      </c>
      <c r="I826" s="21" t="s">
        <v>352</v>
      </c>
      <c r="J826" s="21" t="s">
        <v>352</v>
      </c>
      <c r="K826" s="21" t="s">
        <v>352</v>
      </c>
      <c r="L826" s="24"/>
      <c r="M826" s="24"/>
      <c r="N826" s="24"/>
      <c r="O826" s="24"/>
    </row>
    <row r="827" spans="1:15" s="18" customFormat="1" x14ac:dyDescent="0.2">
      <c r="A827" s="29" t="str">
        <f t="shared" si="12"/>
        <v>3041J01CA08</v>
      </c>
      <c r="B827" s="22" t="s">
        <v>291</v>
      </c>
      <c r="C827" s="22" t="s">
        <v>331</v>
      </c>
      <c r="D827" s="22" t="s">
        <v>34</v>
      </c>
      <c r="E827" s="22" t="s">
        <v>229</v>
      </c>
      <c r="F827" s="21" t="s">
        <v>352</v>
      </c>
      <c r="G827" s="21">
        <v>13.34</v>
      </c>
      <c r="H827" s="21" t="s">
        <v>352</v>
      </c>
      <c r="I827" s="21" t="s">
        <v>352</v>
      </c>
      <c r="J827" s="21">
        <v>13.34</v>
      </c>
      <c r="K827" s="21" t="s">
        <v>352</v>
      </c>
      <c r="L827" s="24"/>
      <c r="M827" s="24"/>
      <c r="N827" s="24"/>
      <c r="O827" s="24"/>
    </row>
    <row r="828" spans="1:15" s="18" customFormat="1" x14ac:dyDescent="0.2">
      <c r="A828" s="29" t="str">
        <f t="shared" si="12"/>
        <v>0J01CA08</v>
      </c>
      <c r="B828" s="22" t="s">
        <v>352</v>
      </c>
      <c r="C828" s="22" t="s">
        <v>352</v>
      </c>
      <c r="D828" s="22" t="s">
        <v>34</v>
      </c>
      <c r="E828" s="22" t="s">
        <v>229</v>
      </c>
      <c r="F828" s="21" t="s">
        <v>352</v>
      </c>
      <c r="G828" s="21" t="s">
        <v>352</v>
      </c>
      <c r="H828" s="21" t="s">
        <v>352</v>
      </c>
      <c r="I828" s="21" t="s">
        <v>352</v>
      </c>
      <c r="J828" s="21" t="s">
        <v>352</v>
      </c>
      <c r="K828" s="21">
        <v>40</v>
      </c>
      <c r="L828" s="24"/>
      <c r="M828" s="24"/>
      <c r="N828" s="24"/>
      <c r="O828" s="24"/>
    </row>
    <row r="829" spans="1:15" s="18" customFormat="1" x14ac:dyDescent="0.2">
      <c r="A829" s="29" t="str">
        <f t="shared" si="12"/>
        <v>3012J01CA08</v>
      </c>
      <c r="B829" s="22" t="s">
        <v>368</v>
      </c>
      <c r="C829" s="22" t="s">
        <v>369</v>
      </c>
      <c r="D829" s="22" t="s">
        <v>34</v>
      </c>
      <c r="E829" s="22" t="s">
        <v>229</v>
      </c>
      <c r="G829" s="21"/>
      <c r="H829" s="21"/>
      <c r="I829" s="21"/>
      <c r="J829" s="21"/>
      <c r="K829" s="21"/>
      <c r="L829" s="21">
        <v>10</v>
      </c>
      <c r="M829" s="24"/>
      <c r="N829" s="24"/>
      <c r="O829" s="24"/>
    </row>
    <row r="830" spans="1:15" s="18" customFormat="1" x14ac:dyDescent="0.2">
      <c r="A830" s="29" t="str">
        <f t="shared" si="12"/>
        <v>-J01CA08</v>
      </c>
      <c r="B830" s="22" t="s">
        <v>370</v>
      </c>
      <c r="C830" s="22" t="s">
        <v>370</v>
      </c>
      <c r="D830" s="22" t="s">
        <v>34</v>
      </c>
      <c r="E830" s="22" t="s">
        <v>229</v>
      </c>
      <c r="G830" s="21"/>
      <c r="H830" s="21"/>
      <c r="I830" s="21"/>
      <c r="J830" s="21"/>
      <c r="K830" s="21"/>
      <c r="L830" s="21">
        <v>20</v>
      </c>
      <c r="M830" s="24"/>
      <c r="N830" s="24">
        <v>6.67</v>
      </c>
      <c r="O830" s="24"/>
    </row>
    <row r="831" spans="1:15" s="18" customFormat="1" x14ac:dyDescent="0.2">
      <c r="A831" s="29" t="str">
        <f t="shared" si="12"/>
        <v>1018J01EE01</v>
      </c>
      <c r="B831" s="22" t="s">
        <v>121</v>
      </c>
      <c r="C831" s="22" t="s">
        <v>194</v>
      </c>
      <c r="D831" s="22" t="s">
        <v>26</v>
      </c>
      <c r="E831" s="22" t="s">
        <v>247</v>
      </c>
      <c r="F831" s="24">
        <v>45</v>
      </c>
      <c r="G831" s="19">
        <v>30</v>
      </c>
      <c r="H831" s="19" t="s">
        <v>352</v>
      </c>
      <c r="I831" s="24">
        <v>25</v>
      </c>
      <c r="J831" s="24">
        <v>25</v>
      </c>
      <c r="K831" s="24" t="s">
        <v>352</v>
      </c>
      <c r="L831" s="24">
        <v>20</v>
      </c>
      <c r="M831" s="24"/>
      <c r="N831" s="24"/>
      <c r="O831" s="24"/>
    </row>
    <row r="832" spans="1:15" s="18" customFormat="1" x14ac:dyDescent="0.2">
      <c r="A832" s="29" t="str">
        <f t="shared" si="12"/>
        <v>1025J01EE01</v>
      </c>
      <c r="B832" s="22" t="s">
        <v>271</v>
      </c>
      <c r="C832" s="22" t="s">
        <v>313</v>
      </c>
      <c r="D832" s="22" t="s">
        <v>26</v>
      </c>
      <c r="E832" s="22" t="s">
        <v>247</v>
      </c>
      <c r="F832" s="24" t="s">
        <v>352</v>
      </c>
      <c r="G832" s="19" t="s">
        <v>352</v>
      </c>
      <c r="H832" s="19">
        <v>25</v>
      </c>
      <c r="I832" s="24" t="s">
        <v>352</v>
      </c>
      <c r="J832" s="24">
        <v>25</v>
      </c>
      <c r="K832" s="24">
        <v>25</v>
      </c>
      <c r="L832" s="24"/>
      <c r="M832" s="24"/>
      <c r="N832" s="24">
        <v>25</v>
      </c>
      <c r="O832" s="24"/>
    </row>
    <row r="833" spans="1:15" s="18" customFormat="1" x14ac:dyDescent="0.2">
      <c r="A833" s="29" t="str">
        <f t="shared" si="12"/>
        <v>2047J01EE01</v>
      </c>
      <c r="B833" s="22" t="s">
        <v>138</v>
      </c>
      <c r="C833" s="22" t="s">
        <v>206</v>
      </c>
      <c r="D833" s="22" t="s">
        <v>26</v>
      </c>
      <c r="E833" s="22" t="s">
        <v>247</v>
      </c>
      <c r="F833" s="24">
        <v>60</v>
      </c>
      <c r="G833" s="19">
        <v>5</v>
      </c>
      <c r="H833" s="19" t="s">
        <v>352</v>
      </c>
      <c r="I833" s="24" t="s">
        <v>352</v>
      </c>
      <c r="J833" s="24">
        <v>5</v>
      </c>
      <c r="K833" s="24">
        <v>5</v>
      </c>
      <c r="L833" s="24">
        <v>5</v>
      </c>
      <c r="M833" s="24"/>
      <c r="N833" s="24">
        <v>5</v>
      </c>
      <c r="O833" s="24"/>
    </row>
    <row r="834" spans="1:15" s="18" customFormat="1" x14ac:dyDescent="0.2">
      <c r="A834" s="29" t="str">
        <f t="shared" si="12"/>
        <v>2061J01EE01</v>
      </c>
      <c r="B834" s="22" t="s">
        <v>171</v>
      </c>
      <c r="C834" s="22" t="s">
        <v>213</v>
      </c>
      <c r="D834" s="22" t="s">
        <v>26</v>
      </c>
      <c r="E834" s="22" t="s">
        <v>247</v>
      </c>
      <c r="F834" s="24">
        <v>2.5</v>
      </c>
      <c r="G834" s="19" t="s">
        <v>352</v>
      </c>
      <c r="H834" s="19" t="s">
        <v>352</v>
      </c>
      <c r="I834" s="24" t="s">
        <v>352</v>
      </c>
      <c r="J834" s="24">
        <v>5</v>
      </c>
      <c r="K834" s="24" t="s">
        <v>352</v>
      </c>
      <c r="L834" s="24">
        <v>5</v>
      </c>
      <c r="M834" s="24"/>
      <c r="N834" s="24">
        <v>2.5</v>
      </c>
      <c r="O834" s="24">
        <f>VLOOKUP($A834,'År 2024'!$A$2:$G$561,7,FALSE)</f>
        <v>2.5</v>
      </c>
    </row>
    <row r="835" spans="1:15" s="18" customFormat="1" x14ac:dyDescent="0.2">
      <c r="A835" s="29" t="str">
        <f t="shared" si="12"/>
        <v>3003J01EE01</v>
      </c>
      <c r="B835" s="22" t="s">
        <v>274</v>
      </c>
      <c r="C835" s="22" t="s">
        <v>316</v>
      </c>
      <c r="D835" s="22" t="s">
        <v>26</v>
      </c>
      <c r="E835" s="22" t="s">
        <v>247</v>
      </c>
      <c r="F835" s="24">
        <v>7.5</v>
      </c>
      <c r="G835" s="19" t="s">
        <v>352</v>
      </c>
      <c r="H835" s="19">
        <v>5</v>
      </c>
      <c r="I835" s="24">
        <v>5</v>
      </c>
      <c r="J835" s="24">
        <v>2.5</v>
      </c>
      <c r="K835" s="24" t="s">
        <v>352</v>
      </c>
      <c r="L835" s="24">
        <v>2.5</v>
      </c>
      <c r="M835" s="24"/>
      <c r="N835" s="24">
        <v>5</v>
      </c>
      <c r="O835" s="24"/>
    </row>
    <row r="836" spans="1:15" s="18" customFormat="1" x14ac:dyDescent="0.2">
      <c r="A836" s="29" t="str">
        <f t="shared" ref="A836:A870" si="13">B836&amp;D836</f>
        <v>3018J01EE01</v>
      </c>
      <c r="B836" s="22" t="s">
        <v>278</v>
      </c>
      <c r="C836" s="22" t="s">
        <v>320</v>
      </c>
      <c r="D836" s="22" t="s">
        <v>26</v>
      </c>
      <c r="E836" s="22" t="s">
        <v>247</v>
      </c>
      <c r="F836" s="24" t="s">
        <v>352</v>
      </c>
      <c r="G836" s="19">
        <v>10</v>
      </c>
      <c r="H836" s="19" t="s">
        <v>352</v>
      </c>
      <c r="I836" s="24" t="s">
        <v>352</v>
      </c>
      <c r="J836" s="24" t="s">
        <v>352</v>
      </c>
      <c r="K836" s="24" t="s">
        <v>352</v>
      </c>
      <c r="L836" s="24"/>
      <c r="M836" s="24"/>
      <c r="N836" s="24"/>
      <c r="O836" s="24"/>
    </row>
    <row r="837" spans="1:15" s="18" customFormat="1" x14ac:dyDescent="0.2">
      <c r="A837" s="29" t="str">
        <f t="shared" si="13"/>
        <v>3035J01EE01</v>
      </c>
      <c r="B837" s="30" t="s">
        <v>285</v>
      </c>
      <c r="C837" s="30" t="s">
        <v>326</v>
      </c>
      <c r="D837" s="30" t="s">
        <v>26</v>
      </c>
      <c r="E837" s="30" t="s">
        <v>247</v>
      </c>
      <c r="F837" s="21" t="s">
        <v>352</v>
      </c>
      <c r="G837" s="21" t="s">
        <v>352</v>
      </c>
      <c r="H837" s="21">
        <v>15</v>
      </c>
      <c r="I837" s="21" t="s">
        <v>352</v>
      </c>
      <c r="J837" s="21">
        <v>15</v>
      </c>
      <c r="K837" s="21" t="s">
        <v>352</v>
      </c>
      <c r="L837" s="24">
        <v>10</v>
      </c>
      <c r="M837" s="24"/>
      <c r="N837" s="24">
        <v>25</v>
      </c>
      <c r="O837" s="24">
        <f>VLOOKUP($A837,'År 2024'!$A$2:$G$561,7,FALSE)</f>
        <v>5</v>
      </c>
    </row>
    <row r="838" spans="1:15" s="18" customFormat="1" x14ac:dyDescent="0.2">
      <c r="A838" s="29" t="str">
        <f t="shared" si="13"/>
        <v>7913J01EE01</v>
      </c>
      <c r="B838" s="22" t="s">
        <v>307</v>
      </c>
      <c r="C838" s="22" t="s">
        <v>346</v>
      </c>
      <c r="D838" s="22" t="s">
        <v>26</v>
      </c>
      <c r="E838" s="22" t="s">
        <v>247</v>
      </c>
      <c r="F838" s="21">
        <v>12.5</v>
      </c>
      <c r="G838" s="21">
        <v>32.5</v>
      </c>
      <c r="H838" s="21">
        <v>20</v>
      </c>
      <c r="I838" s="21">
        <v>7.5</v>
      </c>
      <c r="J838" s="21">
        <v>5</v>
      </c>
      <c r="K838" s="21" t="s">
        <v>352</v>
      </c>
      <c r="L838" s="24">
        <v>20</v>
      </c>
      <c r="M838" s="24"/>
      <c r="N838" s="24">
        <v>20</v>
      </c>
      <c r="O838" s="24"/>
    </row>
    <row r="839" spans="1:15" s="18" customFormat="1" x14ac:dyDescent="0.2">
      <c r="A839" s="29" t="str">
        <f t="shared" si="13"/>
        <v>1017J01XX11</v>
      </c>
      <c r="B839" s="22" t="s">
        <v>99</v>
      </c>
      <c r="C839" s="22" t="s">
        <v>193</v>
      </c>
      <c r="D839" s="22" t="s">
        <v>221</v>
      </c>
      <c r="E839" s="22" t="s">
        <v>219</v>
      </c>
      <c r="F839" s="21" t="s">
        <v>352</v>
      </c>
      <c r="G839" s="21">
        <v>6</v>
      </c>
      <c r="H839" s="19">
        <v>6</v>
      </c>
      <c r="I839" s="24" t="s">
        <v>352</v>
      </c>
      <c r="J839" s="24">
        <v>6</v>
      </c>
      <c r="K839" s="24" t="s">
        <v>352</v>
      </c>
      <c r="L839" s="24">
        <v>6</v>
      </c>
      <c r="M839" s="24"/>
      <c r="N839" s="24"/>
      <c r="O839" s="24"/>
    </row>
    <row r="840" spans="1:15" s="18" customFormat="1" x14ac:dyDescent="0.2">
      <c r="A840" s="29" t="str">
        <f t="shared" si="13"/>
        <v>1011J01XA02</v>
      </c>
      <c r="B840" s="22" t="s">
        <v>111</v>
      </c>
      <c r="C840" s="22" t="s">
        <v>190</v>
      </c>
      <c r="D840" s="22" t="s">
        <v>81</v>
      </c>
      <c r="E840" s="22" t="s">
        <v>267</v>
      </c>
      <c r="F840" s="24" t="s">
        <v>352</v>
      </c>
      <c r="G840" s="19" t="s">
        <v>352</v>
      </c>
      <c r="H840" s="19" t="s">
        <v>352</v>
      </c>
      <c r="I840" s="24" t="s">
        <v>352</v>
      </c>
      <c r="J840" s="24">
        <v>1</v>
      </c>
      <c r="K840" s="24" t="s">
        <v>352</v>
      </c>
      <c r="L840" s="24"/>
      <c r="M840" s="24"/>
      <c r="N840" s="24"/>
      <c r="O840" s="24"/>
    </row>
    <row r="841" spans="1:15" s="18" customFormat="1" x14ac:dyDescent="0.2">
      <c r="A841" s="29" t="str">
        <f t="shared" si="13"/>
        <v>1017J01XA02</v>
      </c>
      <c r="B841" s="22" t="s">
        <v>99</v>
      </c>
      <c r="C841" s="22" t="s">
        <v>193</v>
      </c>
      <c r="D841" s="22" t="s">
        <v>81</v>
      </c>
      <c r="E841" s="22" t="s">
        <v>267</v>
      </c>
      <c r="F841" s="24">
        <v>246</v>
      </c>
      <c r="G841" s="19" t="s">
        <v>352</v>
      </c>
      <c r="H841" s="19" t="s">
        <v>352</v>
      </c>
      <c r="I841" s="24" t="s">
        <v>352</v>
      </c>
      <c r="J841" s="24" t="s">
        <v>352</v>
      </c>
      <c r="K841" s="24" t="s">
        <v>352</v>
      </c>
      <c r="L841" s="24"/>
      <c r="M841" s="24"/>
      <c r="N841" s="24"/>
      <c r="O841" s="24"/>
    </row>
    <row r="842" spans="1:15" s="18" customFormat="1" x14ac:dyDescent="0.2">
      <c r="A842" s="29" t="str">
        <f t="shared" si="13"/>
        <v>1020J01XA02</v>
      </c>
      <c r="B842" s="22" t="s">
        <v>97</v>
      </c>
      <c r="C842" s="22" t="s">
        <v>196</v>
      </c>
      <c r="D842" s="22" t="s">
        <v>81</v>
      </c>
      <c r="E842" s="22" t="s">
        <v>267</v>
      </c>
      <c r="F842" s="24" t="s">
        <v>352</v>
      </c>
      <c r="G842" s="19" t="s">
        <v>352</v>
      </c>
      <c r="H842" s="19">
        <v>9</v>
      </c>
      <c r="I842" s="24" t="s">
        <v>352</v>
      </c>
      <c r="J842" s="24" t="s">
        <v>352</v>
      </c>
      <c r="K842" s="24" t="s">
        <v>352</v>
      </c>
      <c r="L842" s="24"/>
      <c r="M842" s="24"/>
      <c r="N842" s="24"/>
      <c r="O842" s="24"/>
    </row>
    <row r="843" spans="1:15" s="18" customFormat="1" x14ac:dyDescent="0.2">
      <c r="A843" s="29" t="str">
        <f t="shared" si="13"/>
        <v>1023J01XA02</v>
      </c>
      <c r="B843" s="22" t="s">
        <v>132</v>
      </c>
      <c r="C843" s="22" t="s">
        <v>203</v>
      </c>
      <c r="D843" s="22" t="s">
        <v>81</v>
      </c>
      <c r="E843" s="22" t="s">
        <v>267</v>
      </c>
      <c r="F843" s="24" t="s">
        <v>352</v>
      </c>
      <c r="G843" s="19" t="s">
        <v>352</v>
      </c>
      <c r="H843" s="19" t="s">
        <v>352</v>
      </c>
      <c r="I843" s="24" t="s">
        <v>352</v>
      </c>
      <c r="J843" s="24" t="s">
        <v>352</v>
      </c>
      <c r="K843" s="24">
        <v>1</v>
      </c>
      <c r="L843" s="24"/>
      <c r="M843" s="24"/>
      <c r="N843" s="24"/>
      <c r="O843" s="24"/>
    </row>
    <row r="844" spans="1:15" s="18" customFormat="1" x14ac:dyDescent="0.2">
      <c r="A844" s="29" t="str">
        <f t="shared" si="13"/>
        <v>7012J01AA07</v>
      </c>
      <c r="B844" s="22" t="s">
        <v>294</v>
      </c>
      <c r="C844" s="22" t="s">
        <v>334</v>
      </c>
      <c r="D844" s="22" t="s">
        <v>36</v>
      </c>
      <c r="E844" s="22" t="s">
        <v>295</v>
      </c>
      <c r="F844" s="21" t="s">
        <v>352</v>
      </c>
      <c r="G844" s="21">
        <v>25</v>
      </c>
      <c r="H844" s="21" t="s">
        <v>352</v>
      </c>
      <c r="I844" s="21" t="s">
        <v>352</v>
      </c>
      <c r="J844" s="21" t="s">
        <v>352</v>
      </c>
      <c r="K844" s="21" t="s">
        <v>352</v>
      </c>
      <c r="L844" s="24"/>
      <c r="M844" s="24"/>
      <c r="N844" s="24"/>
      <c r="O844" s="24"/>
    </row>
    <row r="845" spans="1:15" s="18" customFormat="1" x14ac:dyDescent="0.2">
      <c r="A845" s="29" t="str">
        <f t="shared" si="13"/>
        <v>1011J01AA12</v>
      </c>
      <c r="B845" s="22" t="s">
        <v>111</v>
      </c>
      <c r="C845" s="22" t="s">
        <v>190</v>
      </c>
      <c r="D845" s="22" t="s">
        <v>149</v>
      </c>
      <c r="E845" s="22" t="s">
        <v>262</v>
      </c>
      <c r="F845" s="24" t="s">
        <v>352</v>
      </c>
      <c r="G845" s="19">
        <v>10</v>
      </c>
      <c r="H845" s="19" t="s">
        <v>352</v>
      </c>
      <c r="I845" s="24" t="s">
        <v>352</v>
      </c>
      <c r="J845" s="24">
        <v>10</v>
      </c>
      <c r="K845" s="24" t="s">
        <v>352</v>
      </c>
      <c r="L845" s="24"/>
      <c r="M845" s="24"/>
      <c r="N845" s="24"/>
      <c r="O845" s="24"/>
    </row>
    <row r="846" spans="1:15" s="18" customFormat="1" x14ac:dyDescent="0.2">
      <c r="A846" s="29" t="str">
        <f t="shared" si="13"/>
        <v>1019J01AA12</v>
      </c>
      <c r="B846" s="22" t="s">
        <v>109</v>
      </c>
      <c r="C846" s="22" t="s">
        <v>195</v>
      </c>
      <c r="D846" s="22" t="s">
        <v>149</v>
      </c>
      <c r="E846" s="22" t="s">
        <v>262</v>
      </c>
      <c r="F846" s="24">
        <v>15</v>
      </c>
      <c r="G846" s="19" t="s">
        <v>352</v>
      </c>
      <c r="H846" s="19" t="s">
        <v>352</v>
      </c>
      <c r="I846" s="24">
        <v>40</v>
      </c>
      <c r="J846" s="24" t="s">
        <v>352</v>
      </c>
      <c r="K846" s="24" t="s">
        <v>352</v>
      </c>
      <c r="L846" s="24"/>
      <c r="M846" s="24"/>
      <c r="N846" s="24"/>
      <c r="O846" s="24"/>
    </row>
    <row r="847" spans="1:15" s="18" customFormat="1" x14ac:dyDescent="0.2">
      <c r="A847" s="29" t="str">
        <f t="shared" si="13"/>
        <v>2049J01AA12</v>
      </c>
      <c r="B847" s="22" t="s">
        <v>125</v>
      </c>
      <c r="C847" s="22" t="s">
        <v>207</v>
      </c>
      <c r="D847" s="22" t="s">
        <v>149</v>
      </c>
      <c r="E847" s="22" t="s">
        <v>262</v>
      </c>
      <c r="F847" s="24" t="s">
        <v>352</v>
      </c>
      <c r="G847" s="19" t="s">
        <v>352</v>
      </c>
      <c r="H847" s="19" t="s">
        <v>352</v>
      </c>
      <c r="I847" s="24" t="s">
        <v>352</v>
      </c>
      <c r="J847" s="24">
        <v>5</v>
      </c>
      <c r="K847" s="24" t="s">
        <v>352</v>
      </c>
      <c r="L847" s="24"/>
      <c r="M847" s="24"/>
      <c r="N847" s="24"/>
      <c r="O847" s="24"/>
    </row>
    <row r="848" spans="1:15" s="18" customFormat="1" x14ac:dyDescent="0.2">
      <c r="A848" s="29" t="str">
        <f t="shared" si="13"/>
        <v>1015J01GB01</v>
      </c>
      <c r="B848" s="22" t="s">
        <v>105</v>
      </c>
      <c r="C848" s="22" t="s">
        <v>191</v>
      </c>
      <c r="D848" s="22" t="s">
        <v>66</v>
      </c>
      <c r="E848" s="22" t="s">
        <v>264</v>
      </c>
      <c r="F848" s="24">
        <v>4.16</v>
      </c>
      <c r="G848" s="19">
        <v>7.49</v>
      </c>
      <c r="H848" s="19">
        <v>3.33</v>
      </c>
      <c r="I848" s="24">
        <v>3.33</v>
      </c>
      <c r="J848" s="24">
        <v>6.66</v>
      </c>
      <c r="K848" s="24">
        <v>9.99</v>
      </c>
      <c r="L848" s="24">
        <v>26.64</v>
      </c>
      <c r="M848" s="24"/>
      <c r="N848" s="24">
        <v>16.649999999999999</v>
      </c>
      <c r="O848" s="24">
        <f>VLOOKUP($A848,'År 2024'!$A$2:$G$561,7,FALSE)</f>
        <v>3.33</v>
      </c>
    </row>
    <row r="849" spans="1:15" s="18" customFormat="1" x14ac:dyDescent="0.2">
      <c r="A849" s="29" t="str">
        <f t="shared" si="13"/>
        <v>1018J01GB01</v>
      </c>
      <c r="B849" s="22" t="s">
        <v>121</v>
      </c>
      <c r="C849" s="22" t="s">
        <v>194</v>
      </c>
      <c r="D849" s="22" t="s">
        <v>66</v>
      </c>
      <c r="E849" s="22" t="s">
        <v>264</v>
      </c>
      <c r="F849" s="24" t="s">
        <v>352</v>
      </c>
      <c r="G849" s="19" t="s">
        <v>352</v>
      </c>
      <c r="H849" s="19" t="s">
        <v>352</v>
      </c>
      <c r="I849" s="24" t="s">
        <v>352</v>
      </c>
      <c r="J849" s="24" t="s">
        <v>352</v>
      </c>
      <c r="K849" s="24">
        <v>9.99</v>
      </c>
      <c r="L849" s="24"/>
      <c r="M849" s="24"/>
      <c r="N849" s="24"/>
      <c r="O849" s="24"/>
    </row>
    <row r="850" spans="1:15" s="18" customFormat="1" x14ac:dyDescent="0.2">
      <c r="A850" s="29" t="str">
        <f t="shared" si="13"/>
        <v>2051J01GB01</v>
      </c>
      <c r="B850" s="22" t="s">
        <v>161</v>
      </c>
      <c r="C850" s="22" t="s">
        <v>209</v>
      </c>
      <c r="D850" s="22" t="s">
        <v>66</v>
      </c>
      <c r="E850" s="22" t="s">
        <v>264</v>
      </c>
      <c r="F850" s="24" t="s">
        <v>352</v>
      </c>
      <c r="G850" s="19">
        <v>3.33</v>
      </c>
      <c r="H850" s="19" t="s">
        <v>352</v>
      </c>
      <c r="I850" s="24">
        <v>3.33</v>
      </c>
      <c r="J850" s="24" t="s">
        <v>352</v>
      </c>
      <c r="K850" s="24" t="s">
        <v>352</v>
      </c>
      <c r="L850" s="24"/>
      <c r="M850" s="24"/>
      <c r="N850" s="24"/>
      <c r="O850" s="24"/>
    </row>
    <row r="851" spans="1:15" s="18" customFormat="1" x14ac:dyDescent="0.2">
      <c r="A851" s="29" t="str">
        <f t="shared" si="13"/>
        <v>1024J01GB01</v>
      </c>
      <c r="B851" s="22" t="s">
        <v>101</v>
      </c>
      <c r="C851" s="22" t="s">
        <v>198</v>
      </c>
      <c r="D851" s="22" t="s">
        <v>66</v>
      </c>
      <c r="E851" s="22" t="s">
        <v>264</v>
      </c>
      <c r="G851" s="21"/>
      <c r="H851" s="21"/>
      <c r="I851" s="21"/>
      <c r="J851" s="21"/>
      <c r="K851" s="21"/>
      <c r="L851" s="21">
        <v>9.99</v>
      </c>
      <c r="M851" s="24"/>
      <c r="N851" s="24">
        <v>9.99</v>
      </c>
      <c r="O851" s="24"/>
    </row>
    <row r="852" spans="1:15" s="18" customFormat="1" x14ac:dyDescent="0.2">
      <c r="A852" s="29" t="str">
        <f t="shared" si="13"/>
        <v>1017J01EA01</v>
      </c>
      <c r="B852" s="22" t="s">
        <v>99</v>
      </c>
      <c r="C852" s="22" t="s">
        <v>193</v>
      </c>
      <c r="D852" s="22" t="s">
        <v>28</v>
      </c>
      <c r="E852" s="22" t="s">
        <v>246</v>
      </c>
      <c r="F852" s="24" t="s">
        <v>352</v>
      </c>
      <c r="G852" s="19" t="s">
        <v>352</v>
      </c>
      <c r="H852" s="19" t="s">
        <v>352</v>
      </c>
      <c r="I852" s="24" t="s">
        <v>352</v>
      </c>
      <c r="J852" s="24" t="s">
        <v>352</v>
      </c>
      <c r="K852" s="24">
        <v>25</v>
      </c>
      <c r="L852" s="24"/>
      <c r="M852" s="24"/>
      <c r="N852" s="24"/>
      <c r="O852" s="24"/>
    </row>
    <row r="853" spans="1:15" s="18" customFormat="1" x14ac:dyDescent="0.2">
      <c r="A853" s="29" t="str">
        <f t="shared" si="13"/>
        <v>1018J01EA01</v>
      </c>
      <c r="B853" s="22" t="s">
        <v>121</v>
      </c>
      <c r="C853" s="22" t="s">
        <v>194</v>
      </c>
      <c r="D853" s="22" t="s">
        <v>28</v>
      </c>
      <c r="E853" s="22" t="s">
        <v>246</v>
      </c>
      <c r="F853" s="24">
        <v>120.7</v>
      </c>
      <c r="G853" s="19">
        <v>80</v>
      </c>
      <c r="H853" s="19" t="s">
        <v>352</v>
      </c>
      <c r="I853" s="24" t="s">
        <v>352</v>
      </c>
      <c r="J853" s="24" t="s">
        <v>352</v>
      </c>
      <c r="K853" s="24" t="s">
        <v>352</v>
      </c>
      <c r="L853" s="24"/>
      <c r="M853" s="24"/>
      <c r="N853" s="24"/>
      <c r="O853" s="24"/>
    </row>
    <row r="854" spans="1:15" s="18" customFormat="1" x14ac:dyDescent="0.2">
      <c r="A854" s="29" t="str">
        <f t="shared" si="13"/>
        <v>1019J01EA01</v>
      </c>
      <c r="B854" s="22" t="s">
        <v>109</v>
      </c>
      <c r="C854" s="22" t="s">
        <v>195</v>
      </c>
      <c r="D854" s="22" t="s">
        <v>28</v>
      </c>
      <c r="E854" s="22" t="s">
        <v>246</v>
      </c>
      <c r="F854" s="24">
        <v>116.8</v>
      </c>
      <c r="G854" s="19">
        <v>32</v>
      </c>
      <c r="H854" s="19">
        <v>56</v>
      </c>
      <c r="I854" s="24">
        <v>16</v>
      </c>
      <c r="J854" s="24">
        <v>56</v>
      </c>
      <c r="K854" s="24" t="s">
        <v>352</v>
      </c>
      <c r="L854" s="24"/>
      <c r="M854" s="24"/>
      <c r="N854" s="24"/>
      <c r="O854" s="24"/>
    </row>
    <row r="855" spans="1:15" s="18" customFormat="1" x14ac:dyDescent="0.2">
      <c r="A855" s="29" t="str">
        <f t="shared" si="13"/>
        <v>1020J01EA01</v>
      </c>
      <c r="B855" s="22" t="s">
        <v>97</v>
      </c>
      <c r="C855" s="22" t="s">
        <v>196</v>
      </c>
      <c r="D855" s="22" t="s">
        <v>28</v>
      </c>
      <c r="E855" s="22" t="s">
        <v>246</v>
      </c>
      <c r="F855" s="24">
        <v>36</v>
      </c>
      <c r="G855" s="19">
        <v>8</v>
      </c>
      <c r="H855" s="19" t="s">
        <v>352</v>
      </c>
      <c r="I855" s="24" t="s">
        <v>352</v>
      </c>
      <c r="J855" s="24" t="s">
        <v>352</v>
      </c>
      <c r="K855" s="24" t="s">
        <v>352</v>
      </c>
      <c r="L855" s="24"/>
      <c r="M855" s="24"/>
      <c r="N855" s="24"/>
      <c r="O855" s="24"/>
    </row>
    <row r="856" spans="1:15" s="18" customFormat="1" x14ac:dyDescent="0.2">
      <c r="A856" s="29" t="str">
        <f t="shared" si="13"/>
        <v>1024J01EA01</v>
      </c>
      <c r="B856" s="22" t="s">
        <v>101</v>
      </c>
      <c r="C856" s="22" t="s">
        <v>198</v>
      </c>
      <c r="D856" s="22" t="s">
        <v>28</v>
      </c>
      <c r="E856" s="22" t="s">
        <v>246</v>
      </c>
      <c r="F856" s="24" t="s">
        <v>352</v>
      </c>
      <c r="G856" s="19" t="s">
        <v>352</v>
      </c>
      <c r="H856" s="19">
        <v>8</v>
      </c>
      <c r="I856" s="24" t="s">
        <v>352</v>
      </c>
      <c r="J856" s="24" t="s">
        <v>352</v>
      </c>
      <c r="K856" s="24" t="s">
        <v>352</v>
      </c>
      <c r="L856" s="24"/>
      <c r="M856" s="24"/>
      <c r="N856" s="24"/>
      <c r="O856" s="24"/>
    </row>
    <row r="857" spans="1:15" s="18" customFormat="1" x14ac:dyDescent="0.2">
      <c r="A857" s="29" t="str">
        <f t="shared" si="13"/>
        <v>2045J01EA01</v>
      </c>
      <c r="B857" s="22" t="s">
        <v>113</v>
      </c>
      <c r="C857" s="22" t="s">
        <v>204</v>
      </c>
      <c r="D857" s="22" t="s">
        <v>28</v>
      </c>
      <c r="E857" s="22" t="s">
        <v>246</v>
      </c>
      <c r="F857" s="24">
        <v>152.69999999999999</v>
      </c>
      <c r="G857" s="19">
        <v>16</v>
      </c>
      <c r="H857" s="19" t="s">
        <v>352</v>
      </c>
      <c r="I857" s="24" t="s">
        <v>352</v>
      </c>
      <c r="J857" s="24" t="s">
        <v>352</v>
      </c>
      <c r="K857" s="24" t="s">
        <v>352</v>
      </c>
      <c r="L857" s="24"/>
      <c r="M857" s="24"/>
      <c r="N857" s="24"/>
      <c r="O857" s="24"/>
    </row>
    <row r="858" spans="1:15" s="18" customFormat="1" x14ac:dyDescent="0.2">
      <c r="A858" s="29" t="str">
        <f t="shared" si="13"/>
        <v>2055J01EA01</v>
      </c>
      <c r="B858" s="22" t="s">
        <v>272</v>
      </c>
      <c r="C858" s="22" t="s">
        <v>314</v>
      </c>
      <c r="D858" s="22" t="s">
        <v>28</v>
      </c>
      <c r="E858" s="22" t="s">
        <v>246</v>
      </c>
      <c r="F858" s="24">
        <v>8</v>
      </c>
      <c r="G858" s="19" t="s">
        <v>352</v>
      </c>
      <c r="H858" s="19" t="s">
        <v>352</v>
      </c>
      <c r="I858" s="24" t="s">
        <v>352</v>
      </c>
      <c r="J858" s="24">
        <v>8</v>
      </c>
      <c r="K858" s="24" t="s">
        <v>352</v>
      </c>
      <c r="L858" s="24"/>
      <c r="M858" s="24"/>
      <c r="N858" s="24"/>
      <c r="O858" s="24"/>
    </row>
    <row r="859" spans="1:15" s="18" customFormat="1" x14ac:dyDescent="0.2">
      <c r="A859" s="29" t="str">
        <f t="shared" si="13"/>
        <v>3003J01EA01</v>
      </c>
      <c r="B859" s="22" t="s">
        <v>274</v>
      </c>
      <c r="C859" s="22" t="s">
        <v>316</v>
      </c>
      <c r="D859" s="22" t="s">
        <v>28</v>
      </c>
      <c r="E859" s="22" t="s">
        <v>246</v>
      </c>
      <c r="F859" s="24">
        <v>40</v>
      </c>
      <c r="G859" s="19">
        <v>25</v>
      </c>
      <c r="H859" s="19" t="s">
        <v>352</v>
      </c>
      <c r="I859" s="24">
        <v>25</v>
      </c>
      <c r="J859" s="24" t="s">
        <v>352</v>
      </c>
      <c r="K859" s="24" t="s">
        <v>352</v>
      </c>
      <c r="L859" s="24">
        <v>65</v>
      </c>
      <c r="M859" s="24"/>
      <c r="N859" s="24">
        <v>25</v>
      </c>
      <c r="O859" s="24"/>
    </row>
    <row r="860" spans="1:15" s="18" customFormat="1" x14ac:dyDescent="0.2">
      <c r="A860" s="29" t="str">
        <f t="shared" si="13"/>
        <v>3020J01EA01</v>
      </c>
      <c r="B860" s="22" t="s">
        <v>280</v>
      </c>
      <c r="C860" s="22" t="s">
        <v>321</v>
      </c>
      <c r="D860" s="22" t="s">
        <v>28</v>
      </c>
      <c r="E860" s="22" t="s">
        <v>246</v>
      </c>
      <c r="F860" s="24">
        <v>40</v>
      </c>
      <c r="G860" s="19" t="s">
        <v>352</v>
      </c>
      <c r="H860" s="19" t="s">
        <v>352</v>
      </c>
      <c r="I860" s="24" t="s">
        <v>352</v>
      </c>
      <c r="J860" s="24" t="s">
        <v>352</v>
      </c>
      <c r="K860" s="24" t="s">
        <v>352</v>
      </c>
      <c r="L860" s="24"/>
      <c r="M860" s="24"/>
      <c r="N860" s="24"/>
      <c r="O860" s="24"/>
    </row>
    <row r="861" spans="1:15" s="18" customFormat="1" x14ac:dyDescent="0.2">
      <c r="A861" s="29" t="str">
        <f t="shared" si="13"/>
        <v>3023J01EA01</v>
      </c>
      <c r="B861" s="22" t="s">
        <v>358</v>
      </c>
      <c r="C861" s="22" t="s">
        <v>359</v>
      </c>
      <c r="D861" s="22" t="s">
        <v>28</v>
      </c>
      <c r="E861" s="22" t="s">
        <v>246</v>
      </c>
      <c r="F861" s="24">
        <v>8</v>
      </c>
      <c r="G861" s="19" t="s">
        <v>352</v>
      </c>
      <c r="H861" s="19" t="s">
        <v>352</v>
      </c>
      <c r="I861" s="21" t="s">
        <v>352</v>
      </c>
      <c r="J861" s="21" t="s">
        <v>352</v>
      </c>
      <c r="K861" s="21" t="s">
        <v>352</v>
      </c>
      <c r="L861" s="24"/>
      <c r="M861" s="24"/>
      <c r="N861" s="24"/>
      <c r="O861" s="24"/>
    </row>
    <row r="862" spans="1:15" s="18" customFormat="1" x14ac:dyDescent="0.2">
      <c r="A862" s="29" t="str">
        <f t="shared" si="13"/>
        <v>3035J01EA01</v>
      </c>
      <c r="B862" s="22" t="s">
        <v>285</v>
      </c>
      <c r="C862" s="22" t="s">
        <v>326</v>
      </c>
      <c r="D862" s="22" t="s">
        <v>28</v>
      </c>
      <c r="E862" s="22" t="s">
        <v>246</v>
      </c>
      <c r="F862" s="21">
        <v>16</v>
      </c>
      <c r="G862" s="21">
        <v>16</v>
      </c>
      <c r="H862" s="21" t="s">
        <v>352</v>
      </c>
      <c r="I862" s="21">
        <v>16</v>
      </c>
      <c r="J862" s="21" t="s">
        <v>352</v>
      </c>
      <c r="K862" s="21">
        <v>8</v>
      </c>
      <c r="L862" s="24">
        <v>8</v>
      </c>
      <c r="M862" s="24"/>
      <c r="N862" s="24">
        <v>8</v>
      </c>
      <c r="O862" s="24">
        <f>VLOOKUP($A862,'År 2024'!$A$2:$G$561,7,FALSE)</f>
        <v>8</v>
      </c>
    </row>
    <row r="863" spans="1:15" s="18" customFormat="1" x14ac:dyDescent="0.2">
      <c r="A863" s="29" t="str">
        <f t="shared" si="13"/>
        <v>6002J01EA01</v>
      </c>
      <c r="B863" s="22" t="s">
        <v>292</v>
      </c>
      <c r="C863" s="22" t="s">
        <v>332</v>
      </c>
      <c r="D863" s="22" t="s">
        <v>28</v>
      </c>
      <c r="E863" s="22" t="s">
        <v>246</v>
      </c>
      <c r="F863" s="21">
        <v>11.2</v>
      </c>
      <c r="G863" s="21">
        <v>41.599999999999987</v>
      </c>
      <c r="H863" s="21" t="s">
        <v>352</v>
      </c>
      <c r="I863" s="21" t="s">
        <v>352</v>
      </c>
      <c r="J863" s="21" t="s">
        <v>352</v>
      </c>
      <c r="K863" s="21" t="s">
        <v>352</v>
      </c>
      <c r="L863" s="24"/>
      <c r="M863" s="24"/>
      <c r="N863" s="24"/>
      <c r="O863" s="24"/>
    </row>
    <row r="864" spans="1:15" s="18" customFormat="1" x14ac:dyDescent="0.2">
      <c r="A864" s="29" t="str">
        <f t="shared" si="13"/>
        <v>7913J01EA01</v>
      </c>
      <c r="B864" s="22" t="s">
        <v>307</v>
      </c>
      <c r="C864" s="22" t="s">
        <v>346</v>
      </c>
      <c r="D864" s="22" t="s">
        <v>28</v>
      </c>
      <c r="E864" s="22" t="s">
        <v>246</v>
      </c>
      <c r="F864" s="21" t="s">
        <v>352</v>
      </c>
      <c r="G864" s="21">
        <v>48</v>
      </c>
      <c r="H864" s="21" t="s">
        <v>352</v>
      </c>
      <c r="I864" s="21">
        <v>24</v>
      </c>
      <c r="J864" s="21" t="s">
        <v>352</v>
      </c>
      <c r="K864" s="21" t="s">
        <v>352</v>
      </c>
      <c r="L864" s="24">
        <v>16</v>
      </c>
      <c r="M864" s="24"/>
      <c r="N864" s="24"/>
      <c r="O864" s="24"/>
    </row>
    <row r="865" spans="1:15" s="18" customFormat="1" x14ac:dyDescent="0.2">
      <c r="A865" s="29" t="str">
        <f t="shared" si="13"/>
        <v>1018J01XA01</v>
      </c>
      <c r="B865" s="22" t="s">
        <v>121</v>
      </c>
      <c r="C865" s="22" t="s">
        <v>194</v>
      </c>
      <c r="D865" s="22" t="s">
        <v>89</v>
      </c>
      <c r="E865" s="22" t="s">
        <v>256</v>
      </c>
      <c r="F865" s="24">
        <v>5</v>
      </c>
      <c r="G865" s="19" t="s">
        <v>352</v>
      </c>
      <c r="H865" s="19">
        <v>5</v>
      </c>
      <c r="I865" s="24" t="s">
        <v>352</v>
      </c>
      <c r="J865" s="24">
        <v>5</v>
      </c>
      <c r="K865" s="24" t="s">
        <v>352</v>
      </c>
      <c r="L865" s="24"/>
      <c r="M865" s="24"/>
      <c r="N865" s="24"/>
      <c r="O865" s="24"/>
    </row>
    <row r="866" spans="1:15" s="18" customFormat="1" x14ac:dyDescent="0.2">
      <c r="A866" s="29" t="str">
        <f t="shared" si="13"/>
        <v>1021J01XA01</v>
      </c>
      <c r="B866" s="22" t="s">
        <v>144</v>
      </c>
      <c r="C866" s="22" t="s">
        <v>197</v>
      </c>
      <c r="D866" s="22" t="s">
        <v>89</v>
      </c>
      <c r="E866" s="22" t="s">
        <v>256</v>
      </c>
      <c r="F866" s="24">
        <v>0.5</v>
      </c>
      <c r="G866" s="19">
        <v>0.75</v>
      </c>
      <c r="H866" s="19">
        <v>0.5</v>
      </c>
      <c r="I866" s="24">
        <v>0.25</v>
      </c>
      <c r="J866" s="24">
        <v>0.5</v>
      </c>
      <c r="K866" s="24">
        <v>1</v>
      </c>
      <c r="L866" s="24">
        <v>3.25</v>
      </c>
      <c r="M866" s="24"/>
      <c r="N866" s="24">
        <v>1.25</v>
      </c>
      <c r="O866" s="24">
        <f>VLOOKUP($A866,'År 2024'!$A$2:$G$561,7,FALSE)</f>
        <v>2.5</v>
      </c>
    </row>
    <row r="867" spans="1:15" s="18" customFormat="1" x14ac:dyDescent="0.2">
      <c r="A867" s="29" t="str">
        <f t="shared" si="13"/>
        <v>1024J01XA01</v>
      </c>
      <c r="B867" s="22" t="s">
        <v>101</v>
      </c>
      <c r="C867" s="22" t="s">
        <v>198</v>
      </c>
      <c r="D867" s="22" t="s">
        <v>89</v>
      </c>
      <c r="E867" s="22" t="s">
        <v>256</v>
      </c>
      <c r="F867" s="24" t="s">
        <v>352</v>
      </c>
      <c r="G867" s="19">
        <v>15</v>
      </c>
      <c r="H867" s="19">
        <v>12.5</v>
      </c>
      <c r="I867" s="24">
        <v>2</v>
      </c>
      <c r="J867" s="24" t="s">
        <v>352</v>
      </c>
      <c r="K867" s="24" t="s">
        <v>352</v>
      </c>
      <c r="L867" s="24"/>
      <c r="M867" s="24"/>
      <c r="N867" s="24"/>
      <c r="O867" s="24"/>
    </row>
    <row r="868" spans="1:15" s="18" customFormat="1" x14ac:dyDescent="0.2">
      <c r="A868" s="29" t="str">
        <f t="shared" si="13"/>
        <v>2053J01XA01</v>
      </c>
      <c r="B868" s="22" t="s">
        <v>142</v>
      </c>
      <c r="C868" s="22" t="s">
        <v>210</v>
      </c>
      <c r="D868" s="22" t="s">
        <v>89</v>
      </c>
      <c r="E868" s="22" t="s">
        <v>256</v>
      </c>
      <c r="F868" s="24">
        <v>2</v>
      </c>
      <c r="G868" s="19" t="s">
        <v>352</v>
      </c>
      <c r="H868" s="19" t="s">
        <v>352</v>
      </c>
      <c r="I868" s="24" t="s">
        <v>352</v>
      </c>
      <c r="J868" s="24" t="s">
        <v>352</v>
      </c>
      <c r="K868" s="24">
        <v>1.25</v>
      </c>
      <c r="L868" s="24"/>
      <c r="M868" s="24"/>
      <c r="N868" s="24"/>
      <c r="O868" s="24"/>
    </row>
    <row r="869" spans="1:15" s="18" customFormat="1" x14ac:dyDescent="0.2">
      <c r="A869" s="29" t="str">
        <f t="shared" si="13"/>
        <v>2060J01XA01</v>
      </c>
      <c r="B869" s="22" t="s">
        <v>123</v>
      </c>
      <c r="C869" s="22" t="s">
        <v>212</v>
      </c>
      <c r="D869" s="22" t="s">
        <v>89</v>
      </c>
      <c r="E869" s="22" t="s">
        <v>256</v>
      </c>
      <c r="F869" s="24" t="s">
        <v>352</v>
      </c>
      <c r="G869" s="19" t="s">
        <v>352</v>
      </c>
      <c r="H869" s="19">
        <v>2</v>
      </c>
      <c r="I869" s="24" t="s">
        <v>352</v>
      </c>
      <c r="J869" s="24" t="s">
        <v>352</v>
      </c>
      <c r="K869" s="24" t="s">
        <v>352</v>
      </c>
      <c r="L869" s="24"/>
      <c r="M869" s="24"/>
      <c r="N869" s="24"/>
      <c r="O869" s="24"/>
    </row>
    <row r="870" spans="1:15" s="18" customFormat="1" x14ac:dyDescent="0.2">
      <c r="A870" s="29" t="str">
        <f t="shared" si="13"/>
        <v>2072J01XA01</v>
      </c>
      <c r="B870" s="22" t="s">
        <v>117</v>
      </c>
      <c r="C870" s="22" t="s">
        <v>215</v>
      </c>
      <c r="D870" s="22" t="s">
        <v>89</v>
      </c>
      <c r="E870" s="22" t="s">
        <v>256</v>
      </c>
      <c r="F870" s="24" t="s">
        <v>352</v>
      </c>
      <c r="G870" s="19">
        <v>5</v>
      </c>
      <c r="H870" s="19">
        <v>1.5</v>
      </c>
      <c r="I870" s="24">
        <v>4.5</v>
      </c>
      <c r="J870" s="24">
        <v>1.5</v>
      </c>
      <c r="K870" s="24">
        <v>3.5</v>
      </c>
      <c r="L870" s="24"/>
      <c r="M870" s="24"/>
      <c r="N870" s="24"/>
      <c r="O870" s="24"/>
    </row>
    <row r="871" spans="1:15" s="18" customFormat="1" x14ac:dyDescent="0.2">
      <c r="A871" s="28" t="s">
        <v>388</v>
      </c>
      <c r="B871" s="22" t="s">
        <v>111</v>
      </c>
      <c r="C871" s="22" t="s">
        <v>190</v>
      </c>
      <c r="D871" s="22" t="s">
        <v>48</v>
      </c>
      <c r="E871" s="22" t="s">
        <v>237</v>
      </c>
      <c r="F871" s="21"/>
      <c r="H871" s="21"/>
      <c r="J871" s="21"/>
      <c r="K871" s="21"/>
      <c r="L871" s="21"/>
      <c r="M871" s="21"/>
      <c r="N871" s="21">
        <v>5</v>
      </c>
      <c r="O871" s="24">
        <f>VLOOKUP($A871,'År 2024'!$A$2:$G$561,7,FALSE)</f>
        <v>5</v>
      </c>
    </row>
    <row r="872" spans="1:15" s="18" customFormat="1" x14ac:dyDescent="0.2">
      <c r="A872" s="28" t="s">
        <v>389</v>
      </c>
      <c r="B872" s="22" t="s">
        <v>105</v>
      </c>
      <c r="C872" s="22" t="s">
        <v>191</v>
      </c>
      <c r="D872" s="22" t="s">
        <v>366</v>
      </c>
      <c r="E872" s="22" t="s">
        <v>367</v>
      </c>
      <c r="F872" s="21"/>
      <c r="H872" s="21"/>
      <c r="I872" s="21"/>
      <c r="J872" s="21"/>
      <c r="K872" s="21"/>
      <c r="L872" s="21"/>
      <c r="M872" s="21"/>
      <c r="N872" s="21">
        <v>9.99</v>
      </c>
      <c r="O872" s="24"/>
    </row>
    <row r="873" spans="1:15" s="18" customFormat="1" x14ac:dyDescent="0.2">
      <c r="A873" s="28" t="s">
        <v>390</v>
      </c>
      <c r="B873" s="22" t="s">
        <v>105</v>
      </c>
      <c r="C873" s="22" t="s">
        <v>191</v>
      </c>
      <c r="D873" s="22" t="s">
        <v>85</v>
      </c>
      <c r="E873" s="22" t="s">
        <v>263</v>
      </c>
      <c r="F873" s="21"/>
      <c r="H873" s="21"/>
      <c r="I873" s="21"/>
      <c r="J873" s="21"/>
      <c r="K873" s="21"/>
      <c r="L873" s="21"/>
      <c r="M873" s="21"/>
      <c r="N873" s="21">
        <v>112</v>
      </c>
      <c r="O873" s="24"/>
    </row>
    <row r="874" spans="1:15" s="18" customFormat="1" x14ac:dyDescent="0.2">
      <c r="A874" s="28" t="s">
        <v>391</v>
      </c>
      <c r="B874" s="22" t="s">
        <v>121</v>
      </c>
      <c r="C874" s="22" t="s">
        <v>194</v>
      </c>
      <c r="D874" s="22" t="s">
        <v>38</v>
      </c>
      <c r="E874" s="22" t="s">
        <v>226</v>
      </c>
      <c r="F874" s="21"/>
      <c r="H874" s="21"/>
      <c r="I874" s="21"/>
      <c r="J874" s="21"/>
      <c r="K874" s="21"/>
      <c r="L874" s="21"/>
      <c r="M874" s="21"/>
      <c r="N874" s="21">
        <v>150</v>
      </c>
      <c r="O874" s="24"/>
    </row>
    <row r="875" spans="1:15" s="18" customFormat="1" x14ac:dyDescent="0.2">
      <c r="A875" s="28" t="s">
        <v>392</v>
      </c>
      <c r="B875" s="22" t="s">
        <v>121</v>
      </c>
      <c r="C875" s="22" t="s">
        <v>194</v>
      </c>
      <c r="D875" s="22" t="s">
        <v>268</v>
      </c>
      <c r="E875" s="22" t="s">
        <v>269</v>
      </c>
      <c r="F875" s="21"/>
      <c r="H875" s="21"/>
      <c r="I875" s="21"/>
      <c r="J875" s="21"/>
      <c r="K875" s="21"/>
      <c r="L875" s="21"/>
      <c r="M875" s="21"/>
      <c r="N875" s="21">
        <v>0.66</v>
      </c>
      <c r="O875" s="24"/>
    </row>
    <row r="876" spans="1:15" s="18" customFormat="1" x14ac:dyDescent="0.2">
      <c r="A876" s="28" t="s">
        <v>393</v>
      </c>
      <c r="B876" s="22" t="s">
        <v>121</v>
      </c>
      <c r="C876" s="22" t="s">
        <v>194</v>
      </c>
      <c r="D876" s="22" t="s">
        <v>60</v>
      </c>
      <c r="E876" s="22" t="s">
        <v>260</v>
      </c>
      <c r="F876" s="21"/>
      <c r="H876" s="21"/>
      <c r="I876" s="21"/>
      <c r="J876" s="21"/>
      <c r="K876" s="21"/>
      <c r="L876" s="21"/>
      <c r="M876" s="21"/>
      <c r="N876" s="21">
        <v>5</v>
      </c>
      <c r="O876" s="24"/>
    </row>
    <row r="877" spans="1:15" s="18" customFormat="1" x14ac:dyDescent="0.2">
      <c r="A877" s="28" t="s">
        <v>394</v>
      </c>
      <c r="B877" s="22" t="s">
        <v>97</v>
      </c>
      <c r="C877" s="22" t="s">
        <v>196</v>
      </c>
      <c r="D877" s="22" t="s">
        <v>64</v>
      </c>
      <c r="E877" s="22" t="s">
        <v>240</v>
      </c>
      <c r="F877" s="21"/>
      <c r="H877" s="21"/>
      <c r="I877" s="21"/>
      <c r="J877" s="21"/>
      <c r="K877" s="21"/>
      <c r="L877" s="21"/>
      <c r="M877" s="21"/>
      <c r="N877" s="21">
        <v>20</v>
      </c>
      <c r="O877" s="24"/>
    </row>
    <row r="878" spans="1:15" s="18" customFormat="1" x14ac:dyDescent="0.2">
      <c r="A878" s="28" t="s">
        <v>395</v>
      </c>
      <c r="B878" s="22" t="s">
        <v>132</v>
      </c>
      <c r="C878" s="22" t="s">
        <v>203</v>
      </c>
      <c r="D878" s="22" t="s">
        <v>222</v>
      </c>
      <c r="E878" s="22" t="s">
        <v>265</v>
      </c>
      <c r="F878" s="21"/>
      <c r="H878" s="21"/>
      <c r="I878" s="21"/>
      <c r="J878" s="21"/>
      <c r="K878" s="21"/>
      <c r="L878" s="21"/>
      <c r="M878" s="21"/>
      <c r="N878" s="21">
        <v>5</v>
      </c>
      <c r="O878" s="24"/>
    </row>
    <row r="879" spans="1:15" s="18" customFormat="1" x14ac:dyDescent="0.2">
      <c r="A879" s="28" t="s">
        <v>396</v>
      </c>
      <c r="B879" s="22" t="s">
        <v>132</v>
      </c>
      <c r="C879" s="22" t="s">
        <v>203</v>
      </c>
      <c r="D879" s="22" t="s">
        <v>268</v>
      </c>
      <c r="E879" s="22" t="s">
        <v>269</v>
      </c>
      <c r="F879" s="21"/>
      <c r="H879" s="21"/>
      <c r="I879" s="21"/>
      <c r="J879" s="21"/>
      <c r="K879" s="21"/>
      <c r="L879" s="21"/>
      <c r="M879" s="21"/>
      <c r="N879" s="21">
        <v>0.33</v>
      </c>
      <c r="O879" s="24"/>
    </row>
    <row r="880" spans="1:15" s="18" customFormat="1" x14ac:dyDescent="0.2">
      <c r="A880" s="28" t="s">
        <v>397</v>
      </c>
      <c r="B880" s="22" t="s">
        <v>132</v>
      </c>
      <c r="C880" s="22" t="s">
        <v>203</v>
      </c>
      <c r="D880" s="22" t="s">
        <v>177</v>
      </c>
      <c r="E880" s="22" t="s">
        <v>261</v>
      </c>
      <c r="F880" s="21"/>
      <c r="H880" s="21"/>
      <c r="I880" s="21"/>
      <c r="J880" s="21"/>
      <c r="K880" s="21"/>
      <c r="L880" s="21"/>
      <c r="M880" s="21"/>
      <c r="N880" s="21">
        <v>21.25</v>
      </c>
      <c r="O880" s="24"/>
    </row>
    <row r="881" spans="1:15" s="18" customFormat="1" x14ac:dyDescent="0.2">
      <c r="A881" s="28" t="s">
        <v>398</v>
      </c>
      <c r="B881" s="22" t="s">
        <v>136</v>
      </c>
      <c r="C881" s="22" t="s">
        <v>200</v>
      </c>
      <c r="D881" s="22" t="s">
        <v>220</v>
      </c>
      <c r="E881" s="22" t="s">
        <v>266</v>
      </c>
      <c r="F881" s="21"/>
      <c r="H881" s="21"/>
      <c r="I881" s="21"/>
      <c r="J881" s="21"/>
      <c r="K881" s="21"/>
      <c r="L881" s="21"/>
      <c r="M881" s="21"/>
      <c r="N881" s="21">
        <v>6.66</v>
      </c>
      <c r="O881" s="24"/>
    </row>
    <row r="882" spans="1:15" s="18" customFormat="1" x14ac:dyDescent="0.2">
      <c r="A882" s="28" t="s">
        <v>399</v>
      </c>
      <c r="B882" s="22" t="s">
        <v>125</v>
      </c>
      <c r="C882" s="22" t="s">
        <v>207</v>
      </c>
      <c r="D882" s="22" t="s">
        <v>24</v>
      </c>
      <c r="E882" s="22" t="s">
        <v>249</v>
      </c>
      <c r="F882" s="21"/>
      <c r="H882" s="21"/>
      <c r="I882" s="21"/>
      <c r="J882" s="21"/>
      <c r="K882" s="21"/>
      <c r="L882" s="21"/>
      <c r="M882" s="21"/>
      <c r="N882" s="21">
        <v>84</v>
      </c>
      <c r="O882" s="24">
        <f>VLOOKUP($A882,'År 2024'!$A$2:$G$561,7,FALSE)</f>
        <v>84</v>
      </c>
    </row>
    <row r="883" spans="1:15" s="18" customFormat="1" x14ac:dyDescent="0.2">
      <c r="A883" s="28" t="s">
        <v>400</v>
      </c>
      <c r="B883" s="22" t="s">
        <v>119</v>
      </c>
      <c r="C883" s="22" t="s">
        <v>208</v>
      </c>
      <c r="D883" s="22" t="s">
        <v>134</v>
      </c>
      <c r="E883" s="22" t="s">
        <v>245</v>
      </c>
      <c r="F883" s="21"/>
      <c r="H883" s="21"/>
      <c r="I883" s="21"/>
      <c r="J883" s="21"/>
      <c r="K883" s="21"/>
      <c r="L883" s="21"/>
      <c r="M883" s="21"/>
      <c r="N883" s="21">
        <v>2.5</v>
      </c>
      <c r="O883" s="24"/>
    </row>
    <row r="884" spans="1:15" s="18" customFormat="1" x14ac:dyDescent="0.2">
      <c r="A884" s="28" t="s">
        <v>401</v>
      </c>
      <c r="B884" s="22" t="s">
        <v>123</v>
      </c>
      <c r="C884" s="22" t="s">
        <v>212</v>
      </c>
      <c r="D884" s="22" t="s">
        <v>147</v>
      </c>
      <c r="E884" s="22" t="s">
        <v>244</v>
      </c>
      <c r="F884" s="21"/>
      <c r="H884" s="21"/>
      <c r="I884" s="21"/>
      <c r="J884" s="21"/>
      <c r="K884" s="21"/>
      <c r="L884" s="21"/>
      <c r="M884" s="21"/>
      <c r="N884" s="21">
        <v>20</v>
      </c>
      <c r="O884" s="24"/>
    </row>
    <row r="885" spans="1:15" s="18" customFormat="1" x14ac:dyDescent="0.2">
      <c r="A885" s="28" t="s">
        <v>402</v>
      </c>
      <c r="B885" s="22" t="s">
        <v>278</v>
      </c>
      <c r="C885" s="22" t="s">
        <v>320</v>
      </c>
      <c r="D885" s="22" t="s">
        <v>85</v>
      </c>
      <c r="E885" s="22" t="s">
        <v>263</v>
      </c>
      <c r="F885" s="21"/>
      <c r="H885" s="21"/>
      <c r="I885" s="21"/>
      <c r="J885" s="21"/>
      <c r="K885" s="21"/>
      <c r="L885" s="21"/>
      <c r="M885" s="21"/>
      <c r="N885" s="21">
        <v>56</v>
      </c>
      <c r="O885" s="24">
        <f>VLOOKUP($A885,'År 2024'!$A$2:$G$561,7,FALSE)</f>
        <v>56</v>
      </c>
    </row>
    <row r="886" spans="1:15" s="18" customFormat="1" x14ac:dyDescent="0.2">
      <c r="A886" s="28" t="s">
        <v>403</v>
      </c>
      <c r="B886" s="22" t="s">
        <v>381</v>
      </c>
      <c r="C886" s="22" t="s">
        <v>382</v>
      </c>
      <c r="D886" s="22" t="s">
        <v>4</v>
      </c>
      <c r="E886" s="22" t="s">
        <v>228</v>
      </c>
      <c r="F886" s="21"/>
      <c r="H886" s="21"/>
      <c r="I886" s="21"/>
      <c r="J886" s="21"/>
      <c r="K886" s="21"/>
      <c r="L886" s="21"/>
      <c r="M886" s="21"/>
      <c r="N886" s="21">
        <v>2</v>
      </c>
      <c r="O886" s="24"/>
    </row>
    <row r="887" spans="1:15" s="18" customFormat="1" x14ac:dyDescent="0.2">
      <c r="A887" s="28" t="s">
        <v>404</v>
      </c>
      <c r="B887" s="22" t="s">
        <v>283</v>
      </c>
      <c r="C887" s="22" t="s">
        <v>324</v>
      </c>
      <c r="D887" s="22" t="s">
        <v>6</v>
      </c>
      <c r="E887" s="22" t="s">
        <v>251</v>
      </c>
      <c r="F887" s="21"/>
      <c r="H887" s="21"/>
      <c r="I887" s="21"/>
      <c r="J887" s="21"/>
      <c r="K887" s="21"/>
      <c r="L887" s="21"/>
      <c r="M887" s="21"/>
      <c r="N887" s="21">
        <v>5</v>
      </c>
      <c r="O887" s="24"/>
    </row>
    <row r="888" spans="1:15" s="18" customFormat="1" x14ac:dyDescent="0.2">
      <c r="A888" s="28" t="s">
        <v>405</v>
      </c>
      <c r="B888" s="22" t="s">
        <v>287</v>
      </c>
      <c r="C888" s="22" t="s">
        <v>349</v>
      </c>
      <c r="D888" s="22" t="s">
        <v>3</v>
      </c>
      <c r="E888" s="22" t="s">
        <v>231</v>
      </c>
      <c r="F888" s="21"/>
      <c r="H888" s="21"/>
      <c r="I888" s="21"/>
      <c r="J888" s="21"/>
      <c r="K888" s="21"/>
      <c r="L888" s="21"/>
      <c r="M888" s="21"/>
      <c r="N888" s="21">
        <v>8</v>
      </c>
      <c r="O888" s="24"/>
    </row>
    <row r="889" spans="1:15" s="18" customFormat="1" x14ac:dyDescent="0.2">
      <c r="A889" s="28" t="s">
        <v>406</v>
      </c>
      <c r="B889" s="22" t="s">
        <v>383</v>
      </c>
      <c r="C889" s="22" t="s">
        <v>384</v>
      </c>
      <c r="D889" s="22" t="s">
        <v>34</v>
      </c>
      <c r="E889" s="22" t="s">
        <v>229</v>
      </c>
      <c r="F889" s="21"/>
      <c r="H889" s="21"/>
      <c r="I889" s="21"/>
      <c r="J889" s="21"/>
      <c r="K889" s="21"/>
      <c r="L889" s="21"/>
      <c r="M889" s="21"/>
      <c r="N889" s="21">
        <v>6.67</v>
      </c>
      <c r="O889" s="24">
        <f>VLOOKUP($A889,'År 2024'!$A$2:$G$561,7,FALSE)</f>
        <v>6.67</v>
      </c>
    </row>
    <row r="890" spans="1:15" s="18" customFormat="1" x14ac:dyDescent="0.2">
      <c r="A890" s="28" t="s">
        <v>407</v>
      </c>
      <c r="B890" s="22" t="s">
        <v>383</v>
      </c>
      <c r="C890" s="22" t="s">
        <v>384</v>
      </c>
      <c r="D890" s="22" t="s">
        <v>3</v>
      </c>
      <c r="E890" s="22" t="s">
        <v>231</v>
      </c>
      <c r="F890" s="21"/>
      <c r="H890" s="21"/>
      <c r="I890" s="21"/>
      <c r="J890" s="21"/>
      <c r="K890" s="21"/>
      <c r="L890" s="21"/>
      <c r="M890" s="21"/>
      <c r="N890" s="21">
        <v>50</v>
      </c>
      <c r="O890" s="24"/>
    </row>
    <row r="891" spans="1:15" s="18" customFormat="1" x14ac:dyDescent="0.2">
      <c r="A891" s="28" t="s">
        <v>408</v>
      </c>
      <c r="B891" s="22" t="s">
        <v>383</v>
      </c>
      <c r="C891" s="22" t="s">
        <v>384</v>
      </c>
      <c r="D891" s="22" t="s">
        <v>20</v>
      </c>
      <c r="E891" s="22" t="s">
        <v>259</v>
      </c>
      <c r="F891" s="21"/>
      <c r="H891" s="21"/>
      <c r="I891" s="21"/>
      <c r="J891" s="21"/>
      <c r="K891" s="21"/>
      <c r="L891" s="21"/>
      <c r="M891" s="21"/>
      <c r="N891" s="21">
        <v>25</v>
      </c>
      <c r="O891" s="24"/>
    </row>
    <row r="892" spans="1:15" s="18" customFormat="1" x14ac:dyDescent="0.2">
      <c r="A892" s="28" t="s">
        <v>409</v>
      </c>
      <c r="B892" s="22" t="s">
        <v>300</v>
      </c>
      <c r="C892" s="22" t="s">
        <v>339</v>
      </c>
      <c r="D892" s="22" t="s">
        <v>6</v>
      </c>
      <c r="E892" s="22" t="s">
        <v>251</v>
      </c>
      <c r="F892" s="21"/>
      <c r="H892" s="21"/>
      <c r="I892" s="21"/>
      <c r="J892" s="21"/>
      <c r="K892" s="21"/>
      <c r="L892" s="21"/>
      <c r="M892" s="21"/>
      <c r="N892" s="21">
        <v>5</v>
      </c>
      <c r="O892" s="24"/>
    </row>
    <row r="893" spans="1:15" s="18" customFormat="1" x14ac:dyDescent="0.2">
      <c r="A893" s="28" t="s">
        <v>410</v>
      </c>
      <c r="B893" s="22" t="s">
        <v>370</v>
      </c>
      <c r="C893" s="22" t="s">
        <v>370</v>
      </c>
      <c r="D893" s="22" t="s">
        <v>8</v>
      </c>
      <c r="E893" s="22" t="s">
        <v>225</v>
      </c>
      <c r="F893" s="21"/>
      <c r="H893" s="21"/>
      <c r="I893" s="21"/>
      <c r="J893" s="21"/>
      <c r="K893" s="21"/>
      <c r="L893" s="21"/>
      <c r="M893" s="21"/>
      <c r="N893" s="21">
        <v>40</v>
      </c>
      <c r="O893" s="24"/>
    </row>
    <row r="894" spans="1:15" s="18" customFormat="1" x14ac:dyDescent="0.2">
      <c r="A894" s="28" t="s">
        <v>411</v>
      </c>
      <c r="B894" s="22" t="s">
        <v>370</v>
      </c>
      <c r="C894" s="22" t="s">
        <v>370</v>
      </c>
      <c r="D894" s="22" t="s">
        <v>34</v>
      </c>
      <c r="E894" s="22" t="s">
        <v>229</v>
      </c>
      <c r="F894" s="21"/>
      <c r="H894" s="21"/>
      <c r="I894" s="21"/>
      <c r="J894" s="21"/>
      <c r="K894" s="21"/>
      <c r="L894" s="21"/>
      <c r="M894" s="21"/>
      <c r="N894" s="21">
        <v>6.67</v>
      </c>
      <c r="O894" s="24"/>
    </row>
    <row r="895" spans="1:15" s="18" customFormat="1" x14ac:dyDescent="0.2">
      <c r="A895" s="28" t="s">
        <v>412</v>
      </c>
      <c r="B895" s="22" t="s">
        <v>370</v>
      </c>
      <c r="C895" s="22" t="s">
        <v>370</v>
      </c>
      <c r="D895" s="22" t="s">
        <v>12</v>
      </c>
      <c r="E895" s="22" t="s">
        <v>233</v>
      </c>
      <c r="F895" s="21"/>
      <c r="H895" s="21"/>
      <c r="I895" s="21"/>
      <c r="J895" s="21"/>
      <c r="K895" s="21"/>
      <c r="L895" s="21"/>
      <c r="M895" s="21"/>
      <c r="N895" s="21">
        <v>15</v>
      </c>
      <c r="O895" s="24"/>
    </row>
    <row r="896" spans="1:15" s="18" customFormat="1" x14ac:dyDescent="0.2">
      <c r="A896" s="28" t="s">
        <v>413</v>
      </c>
      <c r="B896" s="22" t="s">
        <v>370</v>
      </c>
      <c r="C896" s="22" t="s">
        <v>370</v>
      </c>
      <c r="D896" s="22" t="s">
        <v>366</v>
      </c>
      <c r="E896" s="22" t="s">
        <v>367</v>
      </c>
      <c r="F896" s="21"/>
      <c r="H896" s="21"/>
      <c r="I896" s="21"/>
      <c r="J896" s="21"/>
      <c r="K896" s="21"/>
      <c r="L896" s="21"/>
      <c r="M896" s="21"/>
      <c r="N896" s="21">
        <v>6.66</v>
      </c>
      <c r="O896" s="24"/>
    </row>
    <row r="897" spans="1:15" s="18" customFormat="1" x14ac:dyDescent="0.2">
      <c r="A897" s="28"/>
      <c r="B897" s="22"/>
      <c r="C897" s="22"/>
      <c r="D897" s="22"/>
      <c r="E897" s="22"/>
      <c r="F897" s="21"/>
      <c r="G897" s="21"/>
      <c r="H897" s="21"/>
      <c r="I897" s="21"/>
      <c r="J897" s="21"/>
      <c r="K897" s="21"/>
      <c r="L897" s="21"/>
      <c r="M897" s="21"/>
      <c r="N897" s="21"/>
      <c r="O897" s="24"/>
    </row>
    <row r="898" spans="1:15" s="18" customFormat="1" x14ac:dyDescent="0.2">
      <c r="A898" s="28"/>
      <c r="B898" s="22"/>
      <c r="C898" s="22"/>
      <c r="D898" s="22"/>
      <c r="E898" s="22"/>
      <c r="F898" s="21"/>
      <c r="G898" s="21"/>
      <c r="H898" s="21"/>
      <c r="I898" s="21"/>
      <c r="J898" s="21"/>
      <c r="K898" s="21"/>
      <c r="L898" s="21"/>
      <c r="M898" s="21"/>
      <c r="N898" s="21"/>
      <c r="O898" s="21"/>
    </row>
    <row r="899" spans="1:15" s="18" customFormat="1" x14ac:dyDescent="0.2">
      <c r="A899" s="28"/>
      <c r="B899" s="22"/>
      <c r="C899" s="22"/>
      <c r="D899" s="22"/>
      <c r="E899" s="22"/>
      <c r="F899" s="21"/>
      <c r="G899" s="21"/>
      <c r="H899" s="21"/>
      <c r="I899" s="21">
        <f>SUM(I4:I864)</f>
        <v>111451.65999999996</v>
      </c>
      <c r="J899" s="21">
        <f>SUM(J4:J864)</f>
        <v>115824.81000000006</v>
      </c>
      <c r="K899" s="21">
        <f>SUM(K4:K864)</f>
        <v>103876.62000000005</v>
      </c>
      <c r="L899" s="21">
        <f>SUM(L4:L864)</f>
        <v>109072.30000000005</v>
      </c>
      <c r="M899" s="21">
        <v>113409.56000000004</v>
      </c>
      <c r="N899" s="21">
        <v>126864.10999999999</v>
      </c>
      <c r="O899" s="21">
        <f>SUM(O4:O898)</f>
        <v>116616.96999999988</v>
      </c>
    </row>
    <row r="900" spans="1:15" s="18" customFormat="1" x14ac:dyDescent="0.2">
      <c r="A900" s="28"/>
      <c r="B900" s="22"/>
      <c r="C900" s="22"/>
      <c r="D900" s="22"/>
      <c r="E900" s="22"/>
      <c r="F900" s="21"/>
      <c r="G900" s="21"/>
      <c r="H900" s="21"/>
      <c r="I900" s="21"/>
      <c r="J900" s="21"/>
      <c r="K900" s="21"/>
      <c r="L900" s="21"/>
      <c r="M900" s="21"/>
      <c r="N900" s="21"/>
      <c r="O900" s="21"/>
    </row>
    <row r="901" spans="1:15" s="18" customFormat="1" x14ac:dyDescent="0.2">
      <c r="A901" s="28"/>
      <c r="B901" s="22"/>
      <c r="C901" s="22"/>
      <c r="D901" s="22"/>
      <c r="E901" s="22"/>
      <c r="F901" s="21"/>
      <c r="G901" s="21"/>
      <c r="H901" s="21"/>
      <c r="I901" s="21"/>
      <c r="J901" s="21"/>
      <c r="K901" s="21"/>
      <c r="L901" s="21"/>
      <c r="M901" s="21"/>
      <c r="N901" s="21"/>
      <c r="O901" s="21"/>
    </row>
    <row r="902" spans="1:15" s="18" customFormat="1" x14ac:dyDescent="0.2">
      <c r="A902" s="28"/>
      <c r="B902" s="22"/>
      <c r="C902" s="22"/>
      <c r="D902" s="22"/>
      <c r="E902" s="22"/>
      <c r="F902" s="21"/>
      <c r="G902" s="21"/>
      <c r="H902" s="21"/>
      <c r="I902" s="21"/>
      <c r="J902" s="21"/>
      <c r="K902" s="21"/>
      <c r="L902" s="21"/>
      <c r="M902" s="21"/>
      <c r="N902" s="21"/>
      <c r="O902" s="21"/>
    </row>
    <row r="903" spans="1:15" s="18" customFormat="1" x14ac:dyDescent="0.2">
      <c r="A903" s="28"/>
      <c r="B903" s="22"/>
      <c r="C903" s="22"/>
      <c r="D903" s="22"/>
      <c r="E903" s="22"/>
      <c r="F903" s="21"/>
      <c r="G903" s="21"/>
      <c r="H903" s="21"/>
      <c r="I903" s="21"/>
      <c r="J903" s="21"/>
      <c r="K903" s="21"/>
      <c r="L903" s="21"/>
      <c r="M903" s="21"/>
      <c r="N903" s="21"/>
      <c r="O903" s="21"/>
    </row>
    <row r="904" spans="1:15" s="18" customFormat="1" x14ac:dyDescent="0.2">
      <c r="A904" s="28"/>
      <c r="B904" s="22"/>
      <c r="C904" s="22"/>
      <c r="D904" s="22"/>
      <c r="E904" s="22"/>
      <c r="F904" s="21"/>
      <c r="G904" s="21"/>
      <c r="H904" s="21"/>
      <c r="I904" s="21"/>
      <c r="J904" s="21"/>
      <c r="K904" s="21"/>
      <c r="L904" s="21"/>
      <c r="M904" s="21"/>
      <c r="N904" s="21"/>
      <c r="O904" s="21"/>
    </row>
    <row r="905" spans="1:15" s="18" customFormat="1" x14ac:dyDescent="0.2">
      <c r="A905" s="28"/>
      <c r="B905" s="22"/>
      <c r="C905" s="22"/>
      <c r="D905" s="22"/>
      <c r="E905" s="22"/>
      <c r="F905" s="21"/>
      <c r="G905" s="21"/>
      <c r="H905" s="21"/>
      <c r="I905" s="21"/>
      <c r="J905" s="21"/>
      <c r="K905" s="21"/>
      <c r="L905" s="21"/>
      <c r="M905" s="21"/>
      <c r="N905" s="21"/>
      <c r="O905" s="21"/>
    </row>
    <row r="906" spans="1:15" s="18" customFormat="1" x14ac:dyDescent="0.2">
      <c r="A906" s="28"/>
      <c r="B906" s="22"/>
      <c r="C906" s="22"/>
      <c r="D906" s="22"/>
      <c r="E906" s="22"/>
      <c r="F906" s="21"/>
      <c r="G906" s="21"/>
      <c r="H906" s="21"/>
      <c r="I906" s="21"/>
      <c r="J906" s="21"/>
      <c r="K906" s="21"/>
      <c r="L906" s="21"/>
      <c r="M906" s="21"/>
      <c r="N906" s="21"/>
      <c r="O906" s="21"/>
    </row>
    <row r="907" spans="1:15" s="18" customFormat="1" x14ac:dyDescent="0.2">
      <c r="A907" s="28"/>
      <c r="B907" s="22"/>
      <c r="C907" s="22"/>
      <c r="D907" s="22"/>
      <c r="E907" s="22"/>
      <c r="F907" s="21"/>
      <c r="G907" s="21"/>
      <c r="H907" s="21"/>
      <c r="I907" s="21"/>
      <c r="J907" s="21"/>
      <c r="K907" s="21"/>
      <c r="L907" s="21"/>
      <c r="M907" s="21"/>
      <c r="N907" s="21"/>
      <c r="O907" s="21"/>
    </row>
    <row r="908" spans="1:15" s="18" customFormat="1" x14ac:dyDescent="0.2">
      <c r="A908" s="28"/>
      <c r="B908" s="22"/>
      <c r="C908" s="22"/>
      <c r="D908" s="22"/>
      <c r="E908" s="22"/>
      <c r="F908" s="21"/>
      <c r="G908" s="21"/>
      <c r="H908" s="21"/>
      <c r="I908" s="21"/>
      <c r="J908" s="21"/>
      <c r="K908" s="21"/>
      <c r="L908" s="21"/>
      <c r="M908" s="21"/>
      <c r="N908" s="21"/>
      <c r="O908" s="21"/>
    </row>
    <row r="909" spans="1:15" s="18" customFormat="1" x14ac:dyDescent="0.2">
      <c r="A909" s="28"/>
      <c r="B909" s="22"/>
      <c r="C909" s="22"/>
      <c r="D909" s="22"/>
      <c r="E909" s="22"/>
      <c r="F909" s="21"/>
      <c r="G909" s="21"/>
      <c r="H909" s="21"/>
      <c r="I909" s="21"/>
      <c r="J909" s="21"/>
      <c r="K909" s="21"/>
      <c r="L909" s="21"/>
      <c r="M909" s="21"/>
      <c r="N909" s="21"/>
      <c r="O909" s="21"/>
    </row>
    <row r="910" spans="1:15" s="18" customFormat="1" x14ac:dyDescent="0.2">
      <c r="A910" s="28"/>
      <c r="B910" s="22"/>
      <c r="C910" s="22"/>
      <c r="D910" s="22"/>
      <c r="E910" s="22"/>
      <c r="F910" s="21"/>
      <c r="G910" s="21"/>
      <c r="H910" s="21"/>
      <c r="I910" s="21"/>
      <c r="J910" s="21"/>
      <c r="K910" s="21"/>
      <c r="L910" s="21"/>
      <c r="M910" s="21"/>
      <c r="N910" s="21"/>
      <c r="O910" s="21"/>
    </row>
    <row r="911" spans="1:15" s="18" customFormat="1" x14ac:dyDescent="0.2">
      <c r="A911" s="28"/>
      <c r="B911" s="22"/>
      <c r="C911" s="22"/>
      <c r="D911" s="22"/>
      <c r="E911" s="22"/>
      <c r="F911" s="21"/>
      <c r="G911" s="21"/>
      <c r="H911" s="21"/>
      <c r="I911" s="21"/>
      <c r="J911" s="21"/>
      <c r="K911" s="21"/>
      <c r="L911" s="21"/>
      <c r="M911" s="21"/>
      <c r="N911" s="21"/>
      <c r="O911" s="21"/>
    </row>
    <row r="912" spans="1:15" s="18" customFormat="1" x14ac:dyDescent="0.2">
      <c r="A912" s="28"/>
      <c r="B912" s="22"/>
      <c r="C912" s="22"/>
      <c r="D912" s="22"/>
      <c r="E912" s="22"/>
      <c r="F912" s="21"/>
      <c r="G912" s="21"/>
      <c r="H912" s="21"/>
      <c r="I912" s="21"/>
      <c r="J912" s="21"/>
      <c r="K912" s="21"/>
      <c r="L912" s="21"/>
      <c r="M912" s="21"/>
      <c r="N912" s="21"/>
      <c r="O912" s="21"/>
    </row>
    <row r="913" spans="1:15" s="18" customFormat="1" x14ac:dyDescent="0.2">
      <c r="A913" s="28"/>
      <c r="B913" s="22"/>
      <c r="C913" s="22"/>
      <c r="D913" s="22"/>
      <c r="E913" s="22"/>
      <c r="F913" s="21"/>
      <c r="G913" s="21"/>
      <c r="H913" s="21"/>
      <c r="I913" s="21"/>
      <c r="J913" s="21"/>
      <c r="K913" s="21"/>
      <c r="L913" s="21"/>
      <c r="M913" s="21"/>
      <c r="N913" s="21"/>
      <c r="O913" s="21"/>
    </row>
    <row r="914" spans="1:15" s="18" customFormat="1" x14ac:dyDescent="0.2">
      <c r="A914" s="28"/>
      <c r="B914" s="22"/>
      <c r="C914" s="22"/>
      <c r="D914" s="22"/>
      <c r="E914" s="22"/>
      <c r="F914" s="21"/>
      <c r="G914" s="21"/>
      <c r="H914" s="21"/>
      <c r="I914" s="21"/>
      <c r="J914" s="21"/>
      <c r="K914" s="21"/>
      <c r="L914" s="21"/>
      <c r="M914" s="21"/>
      <c r="N914" s="21"/>
      <c r="O914" s="21"/>
    </row>
    <row r="915" spans="1:15" s="18" customFormat="1" x14ac:dyDescent="0.2">
      <c r="A915" s="28"/>
      <c r="B915" s="22"/>
      <c r="C915" s="22"/>
      <c r="D915" s="22"/>
      <c r="E915" s="22"/>
      <c r="F915" s="21"/>
      <c r="G915" s="21"/>
      <c r="H915" s="21"/>
      <c r="I915" s="21"/>
      <c r="J915" s="21"/>
      <c r="K915" s="21"/>
      <c r="L915" s="21"/>
      <c r="M915" s="21"/>
      <c r="N915" s="21"/>
      <c r="O915" s="21"/>
    </row>
    <row r="916" spans="1:15" s="18" customFormat="1" x14ac:dyDescent="0.2">
      <c r="A916" s="28"/>
      <c r="B916" s="22"/>
      <c r="C916" s="22"/>
      <c r="D916" s="22"/>
      <c r="E916" s="22"/>
      <c r="F916" s="21"/>
      <c r="G916" s="21"/>
      <c r="H916" s="21"/>
      <c r="I916" s="21"/>
      <c r="J916" s="21"/>
      <c r="K916" s="21"/>
      <c r="L916" s="21"/>
      <c r="M916" s="21"/>
      <c r="N916" s="21"/>
      <c r="O916" s="21"/>
    </row>
    <row r="917" spans="1:15" s="18" customFormat="1" x14ac:dyDescent="0.2">
      <c r="A917" s="28"/>
      <c r="B917" s="22"/>
      <c r="C917" s="22"/>
      <c r="D917" s="22"/>
      <c r="E917" s="22"/>
      <c r="F917" s="21"/>
      <c r="G917" s="21"/>
      <c r="H917" s="21"/>
      <c r="I917" s="21"/>
      <c r="J917" s="21"/>
      <c r="K917" s="21"/>
      <c r="L917" s="21"/>
      <c r="M917" s="21"/>
      <c r="N917" s="21"/>
      <c r="O917" s="21"/>
    </row>
    <row r="918" spans="1:15" s="18" customFormat="1" x14ac:dyDescent="0.2">
      <c r="A918" s="28"/>
      <c r="B918" s="22"/>
      <c r="C918" s="22"/>
      <c r="D918" s="22"/>
      <c r="E918" s="22"/>
      <c r="F918" s="21"/>
      <c r="G918" s="21"/>
      <c r="H918" s="21"/>
      <c r="I918" s="21"/>
      <c r="J918" s="21"/>
      <c r="K918" s="21"/>
      <c r="L918" s="21"/>
      <c r="M918" s="21"/>
      <c r="N918" s="21"/>
      <c r="O918" s="21"/>
    </row>
    <row r="919" spans="1:15" s="18" customFormat="1" x14ac:dyDescent="0.2">
      <c r="A919" s="28"/>
      <c r="B919" s="22"/>
      <c r="C919" s="22"/>
      <c r="D919" s="22"/>
      <c r="E919" s="22"/>
      <c r="F919" s="21"/>
      <c r="G919" s="21"/>
      <c r="H919" s="21"/>
      <c r="I919" s="21"/>
      <c r="J919" s="21"/>
      <c r="K919" s="21"/>
      <c r="L919" s="21"/>
      <c r="M919" s="21"/>
      <c r="N919" s="21"/>
      <c r="O919" s="21"/>
    </row>
    <row r="920" spans="1:15" s="18" customFormat="1" x14ac:dyDescent="0.2">
      <c r="A920" s="28"/>
      <c r="B920" s="22"/>
      <c r="C920" s="22"/>
      <c r="D920" s="22"/>
      <c r="E920" s="22"/>
      <c r="F920" s="21"/>
      <c r="G920" s="21"/>
      <c r="H920" s="21"/>
      <c r="I920" s="21"/>
      <c r="J920" s="21"/>
      <c r="K920" s="21"/>
      <c r="L920" s="21"/>
      <c r="M920" s="21"/>
      <c r="N920" s="21"/>
      <c r="O920" s="21"/>
    </row>
    <row r="921" spans="1:15" s="18" customFormat="1" x14ac:dyDescent="0.2">
      <c r="A921" s="28"/>
      <c r="B921" s="22"/>
      <c r="C921" s="22"/>
      <c r="D921" s="22"/>
      <c r="E921" s="22"/>
      <c r="F921" s="21"/>
      <c r="G921" s="21"/>
      <c r="H921" s="21"/>
      <c r="I921" s="21"/>
      <c r="J921" s="21"/>
      <c r="K921" s="21"/>
      <c r="L921" s="21"/>
      <c r="M921" s="21"/>
      <c r="N921" s="21"/>
      <c r="O921" s="21"/>
    </row>
    <row r="922" spans="1:15" s="18" customFormat="1" x14ac:dyDescent="0.2">
      <c r="A922" s="28"/>
      <c r="B922" s="22"/>
      <c r="C922" s="22"/>
      <c r="D922" s="22"/>
      <c r="E922" s="22"/>
      <c r="F922" s="21"/>
      <c r="G922" s="21"/>
      <c r="H922" s="21"/>
      <c r="I922" s="21"/>
      <c r="J922" s="21"/>
      <c r="K922" s="21"/>
      <c r="L922" s="21"/>
      <c r="M922" s="21"/>
      <c r="N922" s="21"/>
      <c r="O922" s="21"/>
    </row>
    <row r="923" spans="1:15" s="18" customFormat="1" x14ac:dyDescent="0.2">
      <c r="A923" s="28"/>
      <c r="B923" s="22"/>
      <c r="C923" s="22"/>
      <c r="D923" s="22"/>
      <c r="E923" s="22"/>
      <c r="F923" s="21"/>
      <c r="G923" s="21"/>
      <c r="H923" s="21"/>
      <c r="I923" s="21"/>
      <c r="J923" s="21"/>
      <c r="K923" s="21"/>
      <c r="L923" s="21"/>
      <c r="M923" s="21"/>
      <c r="N923" s="21"/>
      <c r="O923" s="21"/>
    </row>
    <row r="924" spans="1:15" s="18" customFormat="1" x14ac:dyDescent="0.2">
      <c r="A924" s="28"/>
      <c r="B924" s="22"/>
      <c r="C924" s="22"/>
      <c r="D924" s="22"/>
      <c r="E924" s="22"/>
      <c r="F924" s="21"/>
      <c r="G924" s="21"/>
      <c r="H924" s="21"/>
      <c r="I924" s="21"/>
      <c r="J924" s="21"/>
      <c r="K924" s="21"/>
      <c r="L924" s="21"/>
      <c r="M924" s="21"/>
      <c r="N924" s="21"/>
      <c r="O924" s="21"/>
    </row>
    <row r="925" spans="1:15" s="18" customFormat="1" x14ac:dyDescent="0.2">
      <c r="A925" s="28"/>
      <c r="B925" s="22"/>
      <c r="C925" s="22"/>
      <c r="D925" s="22"/>
      <c r="E925" s="22"/>
      <c r="F925" s="21"/>
      <c r="G925" s="21"/>
      <c r="H925" s="21"/>
      <c r="I925" s="21"/>
      <c r="J925" s="21"/>
      <c r="K925" s="21"/>
      <c r="L925" s="21"/>
      <c r="M925" s="21"/>
      <c r="N925" s="21"/>
      <c r="O925" s="21"/>
    </row>
    <row r="926" spans="1:15" s="18" customFormat="1" x14ac:dyDescent="0.2">
      <c r="A926" s="28"/>
      <c r="B926" s="22"/>
      <c r="C926" s="22"/>
      <c r="D926" s="22"/>
      <c r="E926" s="22"/>
      <c r="F926" s="21"/>
      <c r="G926" s="21"/>
      <c r="H926" s="21"/>
      <c r="I926" s="21"/>
      <c r="J926" s="21"/>
      <c r="K926" s="21"/>
      <c r="L926" s="21"/>
      <c r="M926" s="21"/>
      <c r="N926" s="21"/>
      <c r="O926" s="21"/>
    </row>
    <row r="927" spans="1:15" s="18" customFormat="1" x14ac:dyDescent="0.2">
      <c r="A927" s="28"/>
      <c r="B927" s="22"/>
      <c r="C927" s="22"/>
      <c r="D927" s="22"/>
      <c r="E927" s="22"/>
      <c r="F927" s="21"/>
      <c r="G927" s="21"/>
      <c r="H927" s="21"/>
      <c r="I927" s="21"/>
      <c r="J927" s="21"/>
      <c r="K927" s="21"/>
      <c r="L927" s="21"/>
      <c r="M927" s="21"/>
      <c r="N927" s="21"/>
      <c r="O927" s="21"/>
    </row>
    <row r="928" spans="1:15" s="18" customFormat="1" x14ac:dyDescent="0.2">
      <c r="A928" s="28"/>
      <c r="B928" s="22"/>
      <c r="C928" s="22"/>
      <c r="D928" s="22"/>
      <c r="E928" s="22"/>
      <c r="F928" s="21"/>
      <c r="G928" s="21"/>
      <c r="H928" s="21"/>
      <c r="I928" s="21"/>
      <c r="J928" s="21"/>
      <c r="K928" s="21"/>
      <c r="L928" s="21"/>
      <c r="M928" s="21"/>
      <c r="N928" s="21"/>
      <c r="O928" s="21"/>
    </row>
    <row r="929" spans="1:15" s="18" customFormat="1" x14ac:dyDescent="0.2">
      <c r="A929" s="28"/>
      <c r="B929" s="22"/>
      <c r="C929" s="22"/>
      <c r="D929" s="22"/>
      <c r="E929" s="22"/>
      <c r="F929" s="21"/>
      <c r="G929" s="21"/>
      <c r="H929" s="21"/>
      <c r="I929" s="21"/>
      <c r="J929" s="21"/>
      <c r="K929" s="21"/>
      <c r="L929" s="21"/>
      <c r="M929" s="21"/>
      <c r="N929" s="21"/>
      <c r="O929" s="21"/>
    </row>
    <row r="930" spans="1:15" s="18" customFormat="1" x14ac:dyDescent="0.2">
      <c r="A930" s="28"/>
      <c r="B930" s="22"/>
      <c r="C930" s="22"/>
      <c r="D930" s="22"/>
      <c r="E930" s="22"/>
      <c r="F930" s="21"/>
      <c r="G930" s="21"/>
      <c r="H930" s="21"/>
      <c r="I930" s="21"/>
      <c r="J930" s="21"/>
      <c r="K930" s="21"/>
      <c r="L930" s="21"/>
      <c r="M930" s="21"/>
      <c r="N930" s="21"/>
      <c r="O930" s="21"/>
    </row>
    <row r="931" spans="1:15" s="18" customFormat="1" x14ac:dyDescent="0.2">
      <c r="A931" s="28"/>
      <c r="B931" s="22"/>
      <c r="C931" s="22"/>
      <c r="D931" s="22"/>
      <c r="E931" s="22"/>
      <c r="F931" s="21"/>
      <c r="G931" s="21"/>
      <c r="H931" s="21"/>
      <c r="I931" s="21"/>
      <c r="J931" s="21"/>
      <c r="K931" s="21"/>
      <c r="L931" s="21"/>
      <c r="M931" s="21"/>
      <c r="N931" s="21"/>
      <c r="O931" s="21"/>
    </row>
    <row r="932" spans="1:15" s="18" customFormat="1" x14ac:dyDescent="0.2">
      <c r="A932" s="28"/>
      <c r="B932" s="22"/>
      <c r="C932" s="22"/>
      <c r="D932" s="22"/>
      <c r="E932" s="22"/>
      <c r="F932" s="21"/>
      <c r="G932" s="21"/>
      <c r="H932" s="21"/>
      <c r="I932" s="21"/>
      <c r="J932" s="21"/>
      <c r="K932" s="21"/>
      <c r="L932" s="21"/>
      <c r="M932" s="21"/>
      <c r="N932" s="21"/>
      <c r="O932" s="21"/>
    </row>
    <row r="933" spans="1:15" s="18" customFormat="1" x14ac:dyDescent="0.2">
      <c r="A933" s="28"/>
      <c r="B933" s="22"/>
      <c r="C933" s="22"/>
      <c r="D933" s="22"/>
      <c r="E933" s="22"/>
      <c r="F933" s="21"/>
      <c r="G933" s="21"/>
      <c r="H933" s="21"/>
      <c r="I933" s="21"/>
      <c r="J933" s="21"/>
      <c r="K933" s="21"/>
      <c r="L933" s="21"/>
      <c r="M933" s="21"/>
      <c r="N933" s="21"/>
      <c r="O933" s="21"/>
    </row>
    <row r="934" spans="1:15" s="18" customFormat="1" x14ac:dyDescent="0.2">
      <c r="A934" s="28"/>
      <c r="B934" s="22"/>
      <c r="C934" s="22"/>
      <c r="D934" s="22"/>
      <c r="E934" s="22"/>
      <c r="F934" s="21"/>
      <c r="G934" s="21"/>
      <c r="H934" s="21"/>
      <c r="I934" s="21"/>
      <c r="J934" s="21"/>
      <c r="K934" s="21"/>
      <c r="L934" s="21"/>
      <c r="M934" s="21"/>
      <c r="N934" s="21"/>
      <c r="O934" s="21"/>
    </row>
    <row r="935" spans="1:15" s="18" customFormat="1" x14ac:dyDescent="0.2">
      <c r="A935" s="28"/>
      <c r="B935" s="22"/>
      <c r="C935" s="22"/>
      <c r="D935" s="22"/>
      <c r="E935" s="22"/>
      <c r="F935" s="21"/>
      <c r="G935" s="21"/>
      <c r="H935" s="21"/>
      <c r="I935" s="21"/>
      <c r="J935" s="21"/>
      <c r="K935" s="21"/>
      <c r="L935" s="21"/>
      <c r="M935" s="21"/>
      <c r="N935" s="21"/>
      <c r="O935" s="21"/>
    </row>
    <row r="936" spans="1:15" s="18" customFormat="1" x14ac:dyDescent="0.2">
      <c r="A936" s="28"/>
      <c r="B936" s="22"/>
      <c r="C936" s="22"/>
      <c r="D936" s="22"/>
      <c r="E936" s="22"/>
      <c r="F936" s="21"/>
      <c r="G936" s="21"/>
      <c r="H936" s="21"/>
      <c r="I936" s="21"/>
      <c r="J936" s="21"/>
      <c r="K936" s="21"/>
      <c r="L936" s="21"/>
      <c r="M936" s="21"/>
      <c r="N936" s="21"/>
      <c r="O936" s="21"/>
    </row>
    <row r="937" spans="1:15" s="18" customFormat="1" x14ac:dyDescent="0.2">
      <c r="A937" s="28"/>
      <c r="B937" s="22"/>
      <c r="C937" s="22"/>
      <c r="D937" s="22"/>
      <c r="E937" s="22"/>
      <c r="F937" s="21"/>
      <c r="G937" s="21"/>
      <c r="H937" s="21"/>
      <c r="I937" s="21"/>
      <c r="J937" s="21"/>
      <c r="K937" s="21"/>
      <c r="L937" s="21"/>
      <c r="M937" s="21"/>
      <c r="N937" s="21"/>
      <c r="O937" s="21"/>
    </row>
    <row r="938" spans="1:15" s="18" customFormat="1" x14ac:dyDescent="0.2">
      <c r="A938" s="28"/>
      <c r="B938" s="22"/>
      <c r="C938" s="22"/>
      <c r="D938" s="22"/>
      <c r="E938" s="22"/>
      <c r="F938" s="21"/>
      <c r="G938" s="21"/>
      <c r="H938" s="21"/>
      <c r="I938" s="21"/>
      <c r="J938" s="21"/>
      <c r="K938" s="21"/>
      <c r="L938" s="21"/>
      <c r="M938" s="21"/>
      <c r="N938" s="21"/>
      <c r="O938" s="21"/>
    </row>
    <row r="939" spans="1:15" s="18" customFormat="1" x14ac:dyDescent="0.2">
      <c r="A939" s="28"/>
      <c r="B939" s="22"/>
      <c r="C939" s="22"/>
      <c r="D939" s="22"/>
      <c r="E939" s="22"/>
      <c r="F939" s="21"/>
      <c r="G939" s="21"/>
      <c r="H939" s="21"/>
      <c r="I939" s="21"/>
      <c r="J939" s="21"/>
      <c r="K939" s="21"/>
      <c r="L939" s="21"/>
      <c r="M939" s="21"/>
      <c r="N939" s="21"/>
      <c r="O939" s="21"/>
    </row>
    <row r="940" spans="1:15" s="18" customFormat="1" x14ac:dyDescent="0.2">
      <c r="A940" s="28"/>
      <c r="B940" s="22"/>
      <c r="C940" s="22"/>
      <c r="D940" s="22"/>
      <c r="E940" s="22"/>
      <c r="F940" s="21"/>
      <c r="G940" s="21"/>
      <c r="H940" s="21"/>
      <c r="I940" s="21"/>
      <c r="J940" s="21"/>
      <c r="K940" s="21"/>
      <c r="L940" s="21"/>
      <c r="M940" s="21"/>
      <c r="N940" s="21"/>
      <c r="O940" s="21"/>
    </row>
    <row r="941" spans="1:15" s="18" customFormat="1" x14ac:dyDescent="0.2">
      <c r="A941" s="28"/>
      <c r="B941" s="22"/>
      <c r="C941" s="22"/>
      <c r="D941" s="22"/>
      <c r="E941" s="22"/>
      <c r="F941" s="21"/>
      <c r="G941" s="21"/>
      <c r="H941" s="21"/>
      <c r="I941" s="21"/>
      <c r="J941" s="21"/>
      <c r="K941" s="21"/>
      <c r="L941" s="21"/>
      <c r="M941" s="21"/>
      <c r="N941" s="21"/>
      <c r="O941" s="21"/>
    </row>
    <row r="942" spans="1:15" s="18" customFormat="1" x14ac:dyDescent="0.2">
      <c r="A942" s="28"/>
      <c r="B942" s="22"/>
      <c r="C942" s="22"/>
      <c r="D942" s="22"/>
      <c r="E942" s="22"/>
      <c r="F942" s="21"/>
      <c r="G942" s="21"/>
      <c r="H942" s="21"/>
      <c r="I942" s="21"/>
      <c r="J942" s="21"/>
      <c r="K942" s="21"/>
      <c r="L942" s="21"/>
      <c r="M942" s="21"/>
      <c r="N942" s="21"/>
      <c r="O942" s="21"/>
    </row>
    <row r="943" spans="1:15" s="18" customFormat="1" x14ac:dyDescent="0.2">
      <c r="A943" s="28"/>
      <c r="B943" s="22"/>
      <c r="C943" s="22"/>
      <c r="D943" s="22"/>
      <c r="E943" s="22"/>
      <c r="F943" s="21"/>
      <c r="G943" s="21"/>
      <c r="H943" s="21"/>
      <c r="I943" s="21"/>
      <c r="J943" s="21"/>
      <c r="K943" s="21"/>
      <c r="L943" s="21"/>
      <c r="M943" s="21"/>
      <c r="N943" s="21"/>
      <c r="O943" s="21"/>
    </row>
    <row r="944" spans="1:15" s="18" customFormat="1" x14ac:dyDescent="0.2">
      <c r="A944" s="28"/>
      <c r="B944" s="22"/>
      <c r="C944" s="22"/>
      <c r="D944" s="22"/>
      <c r="E944" s="22"/>
      <c r="F944" s="21"/>
      <c r="G944" s="21"/>
      <c r="H944" s="21"/>
      <c r="I944" s="21"/>
      <c r="J944" s="21"/>
      <c r="K944" s="21"/>
      <c r="L944" s="21"/>
      <c r="M944" s="21"/>
      <c r="N944" s="21"/>
      <c r="O944" s="21"/>
    </row>
    <row r="945" spans="1:15" s="18" customFormat="1" x14ac:dyDescent="0.2">
      <c r="A945" s="28"/>
      <c r="B945" s="22"/>
      <c r="C945" s="22"/>
      <c r="D945" s="22"/>
      <c r="E945" s="22"/>
      <c r="F945" s="21"/>
      <c r="G945" s="21"/>
      <c r="H945" s="21"/>
      <c r="I945" s="21"/>
      <c r="J945" s="21"/>
      <c r="K945" s="21"/>
      <c r="L945" s="21"/>
      <c r="M945" s="21"/>
      <c r="N945" s="21"/>
      <c r="O945" s="21"/>
    </row>
    <row r="946" spans="1:15" s="18" customFormat="1" x14ac:dyDescent="0.2">
      <c r="A946" s="28"/>
      <c r="B946" s="22"/>
      <c r="C946" s="22"/>
      <c r="D946" s="22"/>
      <c r="E946" s="22"/>
      <c r="F946" s="21"/>
      <c r="G946" s="21"/>
      <c r="H946" s="21"/>
      <c r="I946" s="21"/>
      <c r="J946" s="21"/>
      <c r="K946" s="21"/>
      <c r="L946" s="21"/>
      <c r="M946" s="21"/>
      <c r="N946" s="21"/>
      <c r="O946" s="21"/>
    </row>
    <row r="947" spans="1:15" s="18" customFormat="1" x14ac:dyDescent="0.2">
      <c r="A947" s="28"/>
      <c r="B947" s="22"/>
      <c r="C947" s="22"/>
      <c r="D947" s="22"/>
      <c r="E947" s="22"/>
      <c r="F947" s="21"/>
      <c r="G947" s="21"/>
      <c r="H947" s="21"/>
      <c r="I947" s="21"/>
      <c r="J947" s="21"/>
      <c r="K947" s="21"/>
      <c r="L947" s="21"/>
      <c r="M947" s="21"/>
      <c r="N947" s="21"/>
      <c r="O947" s="21"/>
    </row>
    <row r="948" spans="1:15" s="18" customFormat="1" x14ac:dyDescent="0.2">
      <c r="A948" s="28"/>
      <c r="B948" s="22"/>
      <c r="C948" s="22"/>
      <c r="D948" s="22"/>
      <c r="E948" s="22"/>
      <c r="F948" s="21"/>
      <c r="G948" s="21"/>
      <c r="H948" s="21"/>
      <c r="I948" s="21"/>
      <c r="J948" s="21"/>
      <c r="K948" s="21"/>
      <c r="L948" s="21"/>
      <c r="M948" s="21"/>
      <c r="N948" s="21"/>
      <c r="O948" s="21"/>
    </row>
    <row r="949" spans="1:15" s="18" customFormat="1" x14ac:dyDescent="0.2">
      <c r="A949" s="28"/>
      <c r="B949" s="22"/>
      <c r="C949" s="22"/>
      <c r="D949" s="22"/>
      <c r="E949" s="22"/>
      <c r="F949" s="21"/>
      <c r="G949" s="21"/>
      <c r="H949" s="21"/>
      <c r="I949" s="21"/>
      <c r="J949" s="21"/>
      <c r="K949" s="21"/>
      <c r="L949" s="21"/>
      <c r="M949" s="21"/>
      <c r="N949" s="21"/>
      <c r="O949" s="21"/>
    </row>
    <row r="950" spans="1:15" s="18" customFormat="1" x14ac:dyDescent="0.2">
      <c r="A950" s="28"/>
      <c r="B950" s="22"/>
      <c r="C950" s="22"/>
      <c r="D950" s="22"/>
      <c r="E950" s="22"/>
      <c r="F950" s="21"/>
      <c r="G950" s="21"/>
      <c r="H950" s="21"/>
      <c r="I950" s="21"/>
      <c r="J950" s="21"/>
      <c r="K950" s="21"/>
      <c r="L950" s="21"/>
      <c r="M950" s="21"/>
      <c r="N950" s="21"/>
      <c r="O950" s="21"/>
    </row>
    <row r="951" spans="1:15" s="18" customFormat="1" x14ac:dyDescent="0.2">
      <c r="A951" s="28"/>
      <c r="B951" s="22"/>
      <c r="C951" s="22"/>
      <c r="D951" s="22"/>
      <c r="E951" s="22"/>
      <c r="F951" s="21"/>
      <c r="G951" s="21"/>
      <c r="H951" s="21"/>
      <c r="I951" s="21"/>
      <c r="J951" s="21"/>
      <c r="K951" s="21"/>
      <c r="L951" s="21"/>
      <c r="M951" s="21"/>
      <c r="N951" s="21"/>
      <c r="O951" s="21"/>
    </row>
    <row r="952" spans="1:15" s="18" customFormat="1" x14ac:dyDescent="0.2">
      <c r="A952" s="28"/>
      <c r="B952" s="22"/>
      <c r="C952" s="22"/>
      <c r="D952" s="22"/>
      <c r="E952" s="22"/>
      <c r="F952" s="21"/>
      <c r="G952" s="21"/>
      <c r="H952" s="21"/>
      <c r="I952" s="21"/>
      <c r="J952" s="21"/>
      <c r="K952" s="21"/>
      <c r="L952" s="21"/>
      <c r="M952" s="21"/>
      <c r="N952" s="21"/>
      <c r="O952" s="21"/>
    </row>
    <row r="953" spans="1:15" s="18" customFormat="1" x14ac:dyDescent="0.2">
      <c r="A953" s="28"/>
      <c r="B953" s="22"/>
      <c r="C953" s="22"/>
      <c r="D953" s="22"/>
      <c r="E953" s="22"/>
      <c r="F953" s="21"/>
      <c r="G953" s="21"/>
      <c r="H953" s="21"/>
      <c r="I953" s="21"/>
      <c r="J953" s="21"/>
      <c r="K953" s="21"/>
      <c r="L953" s="21"/>
      <c r="M953" s="21"/>
      <c r="N953" s="21"/>
      <c r="O953" s="21"/>
    </row>
    <row r="954" spans="1:15" s="18" customFormat="1" x14ac:dyDescent="0.2">
      <c r="A954" s="28"/>
      <c r="B954" s="22"/>
      <c r="C954" s="22"/>
      <c r="D954" s="22"/>
      <c r="E954" s="22"/>
      <c r="F954" s="21"/>
      <c r="G954" s="21"/>
      <c r="H954" s="21"/>
      <c r="I954" s="21"/>
      <c r="J954" s="21"/>
      <c r="K954" s="21"/>
      <c r="L954" s="21"/>
      <c r="M954" s="21"/>
      <c r="N954" s="21"/>
      <c r="O954" s="21"/>
    </row>
    <row r="955" spans="1:15" s="18" customFormat="1" x14ac:dyDescent="0.2">
      <c r="A955" s="28"/>
      <c r="B955" s="22"/>
      <c r="C955" s="22"/>
      <c r="D955" s="22"/>
      <c r="E955" s="22"/>
      <c r="F955" s="21"/>
      <c r="G955" s="21"/>
      <c r="H955" s="21"/>
      <c r="I955" s="21"/>
      <c r="J955" s="21"/>
      <c r="K955" s="21"/>
      <c r="L955" s="21"/>
      <c r="M955" s="21"/>
      <c r="N955" s="21"/>
      <c r="O955" s="21"/>
    </row>
    <row r="956" spans="1:15" s="18" customFormat="1" x14ac:dyDescent="0.2">
      <c r="A956" s="28"/>
      <c r="B956" s="22"/>
      <c r="C956" s="22"/>
      <c r="D956" s="22"/>
      <c r="E956" s="22"/>
      <c r="F956" s="21"/>
      <c r="G956" s="21"/>
      <c r="H956" s="21"/>
      <c r="I956" s="21"/>
      <c r="J956" s="21"/>
      <c r="K956" s="21"/>
      <c r="L956" s="21"/>
      <c r="M956" s="21"/>
      <c r="N956" s="21"/>
      <c r="O956" s="21"/>
    </row>
    <row r="957" spans="1:15" s="18" customFormat="1" x14ac:dyDescent="0.2">
      <c r="A957" s="28"/>
      <c r="B957" s="22"/>
      <c r="C957" s="22"/>
      <c r="D957" s="22"/>
      <c r="E957" s="22"/>
      <c r="F957" s="21"/>
      <c r="G957" s="21"/>
      <c r="H957" s="21"/>
      <c r="I957" s="21"/>
      <c r="J957" s="21"/>
      <c r="K957" s="21"/>
      <c r="L957" s="21"/>
      <c r="M957" s="21"/>
      <c r="N957" s="21"/>
      <c r="O957" s="21"/>
    </row>
    <row r="958" spans="1:15" s="18" customFormat="1" x14ac:dyDescent="0.2">
      <c r="A958" s="28"/>
      <c r="B958" s="22"/>
      <c r="C958" s="22"/>
      <c r="D958" s="22"/>
      <c r="E958" s="22"/>
      <c r="F958" s="21"/>
      <c r="G958" s="21"/>
      <c r="H958" s="21"/>
      <c r="I958" s="21"/>
      <c r="J958" s="21"/>
      <c r="K958" s="21"/>
      <c r="L958" s="21"/>
      <c r="M958" s="21"/>
      <c r="N958" s="21"/>
      <c r="O958" s="21"/>
    </row>
    <row r="959" spans="1:15" s="18" customFormat="1" x14ac:dyDescent="0.2">
      <c r="A959" s="28"/>
      <c r="B959" s="22"/>
      <c r="C959" s="22"/>
      <c r="D959" s="22"/>
      <c r="E959" s="22"/>
      <c r="F959" s="21"/>
      <c r="G959" s="21"/>
      <c r="H959" s="21"/>
      <c r="I959" s="21"/>
      <c r="J959" s="21"/>
      <c r="K959" s="21"/>
      <c r="L959" s="21"/>
      <c r="M959" s="21"/>
      <c r="N959" s="21"/>
      <c r="O959" s="21"/>
    </row>
    <row r="960" spans="1:15" s="18" customFormat="1" x14ac:dyDescent="0.2">
      <c r="A960" s="28"/>
      <c r="B960" s="22"/>
      <c r="C960" s="22"/>
      <c r="D960" s="22"/>
      <c r="E960" s="22"/>
      <c r="F960" s="21"/>
      <c r="G960" s="21"/>
      <c r="H960" s="21"/>
      <c r="I960" s="21"/>
      <c r="J960" s="21"/>
      <c r="K960" s="21"/>
      <c r="L960" s="21"/>
      <c r="M960" s="21"/>
      <c r="N960" s="21"/>
      <c r="O960" s="21"/>
    </row>
    <row r="961" spans="1:15" s="18" customFormat="1" x14ac:dyDescent="0.2">
      <c r="A961" s="28"/>
      <c r="B961" s="22"/>
      <c r="C961" s="22"/>
      <c r="D961" s="22"/>
      <c r="E961" s="22"/>
      <c r="F961" s="21"/>
      <c r="G961" s="21"/>
      <c r="H961" s="21"/>
      <c r="I961" s="21"/>
      <c r="J961" s="21"/>
      <c r="K961" s="21"/>
      <c r="L961" s="21"/>
      <c r="M961" s="21"/>
      <c r="N961" s="21"/>
      <c r="O961" s="21"/>
    </row>
    <row r="962" spans="1:15" s="18" customFormat="1" x14ac:dyDescent="0.2">
      <c r="A962" s="28"/>
      <c r="B962" s="22"/>
      <c r="C962" s="22"/>
      <c r="D962" s="22"/>
      <c r="E962" s="22"/>
      <c r="F962" s="21"/>
      <c r="G962" s="21"/>
      <c r="H962" s="21"/>
      <c r="I962" s="21"/>
      <c r="J962" s="21"/>
      <c r="K962" s="21"/>
      <c r="L962" s="21"/>
      <c r="M962" s="21"/>
      <c r="N962" s="21"/>
      <c r="O962" s="21"/>
    </row>
    <row r="963" spans="1:15" s="18" customFormat="1" x14ac:dyDescent="0.2">
      <c r="A963" s="28"/>
      <c r="B963" s="22"/>
      <c r="C963" s="22"/>
      <c r="D963" s="22"/>
      <c r="E963" s="22"/>
      <c r="F963" s="21"/>
      <c r="G963" s="21"/>
      <c r="H963" s="21"/>
      <c r="I963" s="21"/>
      <c r="J963" s="21"/>
      <c r="K963" s="21"/>
      <c r="L963" s="21"/>
      <c r="M963" s="21"/>
      <c r="N963" s="21"/>
      <c r="O963" s="21"/>
    </row>
    <row r="964" spans="1:15" s="18" customFormat="1" x14ac:dyDescent="0.2">
      <c r="A964" s="28"/>
      <c r="B964" s="22"/>
      <c r="C964" s="22"/>
      <c r="D964" s="22"/>
      <c r="E964" s="22"/>
      <c r="F964" s="21"/>
      <c r="G964" s="21"/>
      <c r="H964" s="21"/>
      <c r="I964" s="21"/>
      <c r="J964" s="21"/>
      <c r="K964" s="21"/>
      <c r="L964" s="21"/>
      <c r="M964" s="21"/>
      <c r="N964" s="21"/>
      <c r="O964" s="21"/>
    </row>
    <row r="965" spans="1:15" s="18" customFormat="1" x14ac:dyDescent="0.2">
      <c r="A965" s="28"/>
      <c r="B965" s="22"/>
      <c r="C965" s="22"/>
      <c r="D965" s="22"/>
      <c r="E965" s="22"/>
      <c r="F965" s="21"/>
      <c r="G965" s="21"/>
      <c r="H965" s="21"/>
      <c r="I965" s="21"/>
      <c r="J965" s="21"/>
      <c r="K965" s="21"/>
      <c r="L965" s="21"/>
      <c r="M965" s="21"/>
      <c r="N965" s="21"/>
      <c r="O965" s="21"/>
    </row>
    <row r="966" spans="1:15" s="18" customFormat="1" x14ac:dyDescent="0.2">
      <c r="A966" s="28"/>
      <c r="B966" s="22"/>
      <c r="C966" s="22"/>
      <c r="D966" s="22"/>
      <c r="E966" s="22"/>
      <c r="F966" s="21"/>
      <c r="G966" s="21"/>
      <c r="H966" s="21"/>
      <c r="I966" s="21"/>
      <c r="J966" s="21"/>
      <c r="K966" s="21"/>
      <c r="L966" s="21"/>
      <c r="M966" s="21"/>
      <c r="N966" s="21"/>
      <c r="O966" s="21"/>
    </row>
    <row r="967" spans="1:15" s="18" customFormat="1" x14ac:dyDescent="0.2">
      <c r="A967" s="28"/>
      <c r="B967" s="22"/>
      <c r="C967" s="22"/>
      <c r="D967" s="22"/>
      <c r="E967" s="22"/>
      <c r="F967" s="21"/>
      <c r="G967" s="21"/>
      <c r="H967" s="21"/>
      <c r="I967" s="21"/>
      <c r="J967" s="21"/>
      <c r="K967" s="21"/>
      <c r="L967" s="21"/>
      <c r="M967" s="21"/>
      <c r="N967" s="21"/>
      <c r="O967" s="21"/>
    </row>
    <row r="968" spans="1:15" s="18" customFormat="1" x14ac:dyDescent="0.2">
      <c r="A968" s="28"/>
      <c r="B968" s="22"/>
      <c r="C968" s="22"/>
      <c r="D968" s="22"/>
      <c r="E968" s="22"/>
      <c r="F968" s="21"/>
      <c r="G968" s="21"/>
      <c r="H968" s="21"/>
      <c r="I968" s="21"/>
      <c r="J968" s="21"/>
      <c r="K968" s="21"/>
      <c r="L968" s="21"/>
      <c r="M968" s="21"/>
      <c r="N968" s="21"/>
      <c r="O968" s="21"/>
    </row>
    <row r="969" spans="1:15" s="18" customFormat="1" x14ac:dyDescent="0.2">
      <c r="A969" s="28"/>
      <c r="B969" s="22"/>
      <c r="C969" s="22"/>
      <c r="D969" s="22"/>
      <c r="E969" s="22"/>
      <c r="F969" s="21"/>
      <c r="G969" s="21"/>
      <c r="H969" s="21"/>
      <c r="I969" s="21"/>
      <c r="J969" s="21"/>
      <c r="K969" s="21"/>
      <c r="L969" s="21"/>
      <c r="M969" s="21"/>
      <c r="N969" s="21"/>
      <c r="O969" s="21"/>
    </row>
    <row r="970" spans="1:15" s="18" customFormat="1" x14ac:dyDescent="0.2">
      <c r="A970" s="28"/>
      <c r="B970" s="22"/>
      <c r="C970" s="22"/>
      <c r="D970" s="22"/>
      <c r="E970" s="22"/>
      <c r="F970" s="21"/>
      <c r="G970" s="21"/>
      <c r="H970" s="21"/>
      <c r="I970" s="21"/>
    </row>
    <row r="971" spans="1:15" s="18" customFormat="1" x14ac:dyDescent="0.2">
      <c r="A971" s="28"/>
      <c r="B971" s="22"/>
      <c r="C971" s="22"/>
      <c r="D971" s="22"/>
      <c r="E971" s="22"/>
      <c r="F971" s="21"/>
      <c r="G971" s="21"/>
      <c r="H971" s="21"/>
      <c r="I971" s="21"/>
    </row>
    <row r="972" spans="1:15" s="18" customFormat="1" x14ac:dyDescent="0.2">
      <c r="A972" s="28"/>
      <c r="B972" s="22"/>
      <c r="C972" s="22"/>
      <c r="D972" s="22"/>
      <c r="E972" s="22"/>
      <c r="F972" s="21"/>
      <c r="G972" s="21"/>
      <c r="H972" s="21"/>
      <c r="I972" s="21"/>
    </row>
    <row r="973" spans="1:15" s="18" customFormat="1" x14ac:dyDescent="0.2">
      <c r="A973" s="28"/>
      <c r="B973" s="22"/>
      <c r="C973" s="22"/>
      <c r="D973" s="22"/>
      <c r="E973" s="22"/>
      <c r="F973" s="21"/>
      <c r="G973" s="21"/>
      <c r="H973" s="21"/>
      <c r="I973" s="21"/>
    </row>
    <row r="974" spans="1:15" s="18" customFormat="1" x14ac:dyDescent="0.2">
      <c r="A974" s="28"/>
      <c r="B974" s="22"/>
      <c r="C974" s="22"/>
      <c r="D974" s="22"/>
      <c r="E974" s="22"/>
      <c r="F974" s="21"/>
      <c r="G974" s="21"/>
      <c r="H974" s="21"/>
      <c r="I974" s="21"/>
    </row>
    <row r="975" spans="1:15" s="18" customFormat="1" x14ac:dyDescent="0.2">
      <c r="A975" s="28"/>
      <c r="B975" s="22"/>
      <c r="C975" s="22"/>
      <c r="D975" s="22"/>
      <c r="E975" s="22"/>
      <c r="F975" s="21"/>
      <c r="G975" s="21"/>
      <c r="H975" s="21"/>
      <c r="I975" s="21"/>
    </row>
    <row r="976" spans="1:15" s="18" customFormat="1" x14ac:dyDescent="0.2">
      <c r="A976" s="28"/>
      <c r="B976" s="22"/>
      <c r="C976" s="22"/>
      <c r="D976" s="22"/>
      <c r="E976" s="22"/>
      <c r="F976" s="21"/>
      <c r="G976" s="21"/>
      <c r="H976" s="21"/>
      <c r="I976" s="21"/>
    </row>
    <row r="977" spans="1:9" s="18" customFormat="1" x14ac:dyDescent="0.2">
      <c r="A977" s="28"/>
      <c r="B977" s="22"/>
      <c r="C977" s="22"/>
      <c r="D977" s="22"/>
      <c r="E977" s="22"/>
      <c r="F977" s="21"/>
      <c r="G977" s="21"/>
      <c r="H977" s="21"/>
      <c r="I977" s="21"/>
    </row>
    <row r="978" spans="1:9" s="18" customFormat="1" x14ac:dyDescent="0.2">
      <c r="A978" s="28"/>
      <c r="B978" s="22"/>
      <c r="C978" s="22"/>
      <c r="D978" s="22"/>
      <c r="E978" s="22"/>
      <c r="F978" s="21"/>
      <c r="G978" s="21"/>
      <c r="H978" s="21"/>
      <c r="I978" s="21"/>
    </row>
    <row r="979" spans="1:9" s="18" customFormat="1" x14ac:dyDescent="0.2">
      <c r="A979" s="28"/>
      <c r="B979" s="22"/>
      <c r="C979" s="22"/>
      <c r="D979" s="22"/>
      <c r="E979" s="22"/>
      <c r="F979" s="21"/>
      <c r="G979" s="21"/>
      <c r="H979" s="21"/>
      <c r="I979" s="21"/>
    </row>
    <row r="980" spans="1:9" s="18" customFormat="1" x14ac:dyDescent="0.2">
      <c r="A980" s="28"/>
      <c r="B980" s="22"/>
      <c r="C980" s="22"/>
      <c r="D980" s="22"/>
      <c r="E980" s="22"/>
      <c r="F980" s="21"/>
      <c r="G980" s="21"/>
      <c r="H980" s="21"/>
      <c r="I980" s="21"/>
    </row>
    <row r="981" spans="1:9" s="18" customFormat="1" x14ac:dyDescent="0.2">
      <c r="A981" s="28"/>
      <c r="B981" s="22"/>
      <c r="C981" s="22"/>
      <c r="D981" s="22"/>
      <c r="E981" s="22"/>
      <c r="F981" s="21"/>
      <c r="G981" s="21"/>
      <c r="H981" s="21"/>
      <c r="I981" s="21"/>
    </row>
    <row r="982" spans="1:9" s="18" customFormat="1" x14ac:dyDescent="0.2">
      <c r="A982" s="28"/>
      <c r="B982" s="22"/>
      <c r="C982" s="22"/>
      <c r="D982" s="22"/>
      <c r="E982" s="22"/>
      <c r="F982" s="21"/>
      <c r="G982" s="21"/>
      <c r="H982" s="21"/>
      <c r="I982" s="21"/>
    </row>
    <row r="983" spans="1:9" s="18" customFormat="1" x14ac:dyDescent="0.2">
      <c r="A983" s="28"/>
      <c r="B983" s="22"/>
      <c r="C983" s="22"/>
      <c r="D983" s="22"/>
      <c r="E983" s="22"/>
      <c r="F983" s="21"/>
      <c r="G983" s="21"/>
      <c r="H983" s="21"/>
      <c r="I983" s="21"/>
    </row>
    <row r="984" spans="1:9" s="18" customFormat="1" x14ac:dyDescent="0.2">
      <c r="A984" s="28"/>
      <c r="B984" s="22"/>
      <c r="C984" s="22"/>
      <c r="D984" s="22"/>
      <c r="E984" s="22"/>
      <c r="F984" s="21"/>
      <c r="G984" s="21"/>
      <c r="H984" s="21"/>
      <c r="I984" s="21"/>
    </row>
    <row r="985" spans="1:9" s="18" customFormat="1" x14ac:dyDescent="0.2">
      <c r="A985" s="28"/>
      <c r="B985" s="22"/>
      <c r="C985" s="22"/>
      <c r="D985" s="22"/>
      <c r="E985" s="22"/>
      <c r="F985" s="21"/>
      <c r="G985" s="21"/>
      <c r="H985" s="21"/>
      <c r="I985" s="21"/>
    </row>
    <row r="986" spans="1:9" s="18" customFormat="1" x14ac:dyDescent="0.2">
      <c r="A986" s="28"/>
      <c r="B986" s="22"/>
      <c r="C986" s="22"/>
      <c r="D986" s="22"/>
      <c r="E986" s="22"/>
      <c r="F986" s="21"/>
      <c r="G986" s="21"/>
      <c r="H986" s="21"/>
      <c r="I986" s="21"/>
    </row>
    <row r="987" spans="1:9" s="18" customFormat="1" x14ac:dyDescent="0.2">
      <c r="A987" s="28"/>
      <c r="B987" s="22"/>
      <c r="C987" s="22"/>
      <c r="D987" s="22"/>
      <c r="E987" s="22"/>
      <c r="F987" s="21"/>
      <c r="G987" s="21"/>
      <c r="H987" s="21"/>
      <c r="I987" s="21"/>
    </row>
    <row r="988" spans="1:9" s="18" customFormat="1" x14ac:dyDescent="0.2">
      <c r="A988" s="28"/>
      <c r="B988" s="22"/>
      <c r="C988" s="22"/>
      <c r="D988" s="22"/>
      <c r="E988" s="22"/>
      <c r="F988" s="21"/>
      <c r="G988" s="21"/>
      <c r="H988" s="21"/>
      <c r="I988" s="21"/>
    </row>
    <row r="989" spans="1:9" s="18" customFormat="1" x14ac:dyDescent="0.2">
      <c r="A989" s="28"/>
      <c r="B989" s="22"/>
      <c r="C989" s="22"/>
      <c r="D989" s="22"/>
      <c r="E989" s="22"/>
      <c r="F989" s="21"/>
      <c r="G989" s="21"/>
      <c r="H989" s="21"/>
      <c r="I989" s="21"/>
    </row>
    <row r="990" spans="1:9" s="18" customFormat="1" x14ac:dyDescent="0.2">
      <c r="A990" s="28"/>
      <c r="B990" s="22"/>
      <c r="C990" s="22"/>
      <c r="D990" s="22"/>
      <c r="E990" s="22"/>
      <c r="F990" s="21"/>
      <c r="G990" s="21"/>
      <c r="H990" s="21"/>
      <c r="I990" s="21"/>
    </row>
    <row r="991" spans="1:9" s="18" customFormat="1" x14ac:dyDescent="0.2">
      <c r="A991" s="28"/>
      <c r="B991" s="22"/>
      <c r="C991" s="22"/>
      <c r="D991" s="22"/>
      <c r="E991" s="22"/>
      <c r="F991" s="21"/>
      <c r="G991" s="21"/>
      <c r="H991" s="21"/>
      <c r="I991" s="21"/>
    </row>
    <row r="992" spans="1:9" s="18" customFormat="1" x14ac:dyDescent="0.2">
      <c r="A992" s="28"/>
      <c r="B992" s="22"/>
      <c r="C992" s="22"/>
      <c r="D992" s="22"/>
      <c r="E992" s="22"/>
      <c r="F992" s="21"/>
      <c r="G992" s="21"/>
      <c r="H992" s="21"/>
      <c r="I992" s="21"/>
    </row>
    <row r="993" spans="1:9" s="18" customFormat="1" x14ac:dyDescent="0.2">
      <c r="A993" s="28"/>
      <c r="B993" s="22"/>
      <c r="C993" s="22"/>
      <c r="D993" s="22"/>
      <c r="E993" s="22"/>
      <c r="F993" s="21"/>
      <c r="G993" s="21"/>
      <c r="H993" s="21"/>
      <c r="I993" s="21"/>
    </row>
    <row r="994" spans="1:9" s="18" customFormat="1" x14ac:dyDescent="0.2">
      <c r="A994" s="28"/>
      <c r="B994" s="22"/>
      <c r="C994" s="22"/>
      <c r="D994" s="22"/>
      <c r="E994" s="22"/>
      <c r="F994" s="21"/>
      <c r="G994" s="21"/>
      <c r="H994" s="21"/>
      <c r="I994" s="21"/>
    </row>
    <row r="995" spans="1:9" s="18" customFormat="1" x14ac:dyDescent="0.2">
      <c r="A995" s="28"/>
      <c r="B995" s="22"/>
      <c r="C995" s="22"/>
      <c r="D995" s="22"/>
      <c r="E995" s="22"/>
      <c r="F995" s="21"/>
      <c r="G995" s="21"/>
      <c r="H995" s="21"/>
      <c r="I995" s="21"/>
    </row>
    <row r="996" spans="1:9" s="18" customFormat="1" x14ac:dyDescent="0.2">
      <c r="A996" s="28"/>
      <c r="B996" s="22"/>
      <c r="C996" s="22"/>
      <c r="D996" s="22"/>
      <c r="E996" s="22"/>
      <c r="F996" s="21"/>
      <c r="G996" s="21"/>
      <c r="H996" s="21"/>
      <c r="I996" s="21"/>
    </row>
    <row r="997" spans="1:9" s="18" customFormat="1" x14ac:dyDescent="0.2">
      <c r="A997" s="28"/>
      <c r="B997" s="22"/>
      <c r="C997" s="22"/>
      <c r="D997" s="22"/>
      <c r="E997" s="22"/>
      <c r="F997" s="21"/>
      <c r="G997" s="21"/>
      <c r="H997" s="21"/>
      <c r="I997" s="21"/>
    </row>
    <row r="998" spans="1:9" s="18" customFormat="1" x14ac:dyDescent="0.2">
      <c r="A998" s="28"/>
      <c r="B998" s="22"/>
      <c r="C998" s="22"/>
      <c r="D998" s="22"/>
      <c r="E998" s="22"/>
      <c r="F998" s="21"/>
      <c r="G998" s="21"/>
      <c r="H998" s="21"/>
      <c r="I998" s="21"/>
    </row>
    <row r="999" spans="1:9" s="18" customFormat="1" x14ac:dyDescent="0.2">
      <c r="A999" s="28"/>
      <c r="B999" s="22"/>
      <c r="C999" s="22"/>
      <c r="D999" s="22"/>
      <c r="E999" s="22"/>
      <c r="F999" s="21"/>
      <c r="G999" s="21"/>
      <c r="H999" s="21"/>
      <c r="I999" s="21"/>
    </row>
    <row r="1000" spans="1:9" s="18" customFormat="1" x14ac:dyDescent="0.2">
      <c r="A1000" s="28"/>
      <c r="B1000" s="22"/>
      <c r="C1000" s="22"/>
      <c r="D1000" s="22"/>
      <c r="E1000" s="22"/>
      <c r="F1000" s="21"/>
      <c r="G1000" s="21"/>
      <c r="H1000" s="21"/>
      <c r="I1000" s="21"/>
    </row>
    <row r="1001" spans="1:9" s="18" customFormat="1" x14ac:dyDescent="0.2">
      <c r="A1001" s="28"/>
      <c r="B1001" s="22"/>
      <c r="C1001" s="22"/>
      <c r="D1001" s="22"/>
      <c r="E1001" s="22"/>
      <c r="F1001" s="21"/>
      <c r="G1001" s="21"/>
      <c r="H1001" s="21"/>
      <c r="I1001" s="21"/>
    </row>
    <row r="1002" spans="1:9" s="18" customFormat="1" x14ac:dyDescent="0.2">
      <c r="A1002" s="28"/>
      <c r="B1002" s="22"/>
      <c r="C1002" s="22"/>
      <c r="D1002" s="22"/>
      <c r="E1002" s="22"/>
      <c r="F1002" s="21"/>
      <c r="G1002" s="21"/>
      <c r="H1002" s="21"/>
      <c r="I1002" s="21"/>
    </row>
    <row r="1003" spans="1:9" s="18" customFormat="1" x14ac:dyDescent="0.2">
      <c r="A1003" s="28"/>
      <c r="B1003" s="22"/>
      <c r="C1003" s="22"/>
      <c r="D1003" s="22"/>
      <c r="E1003" s="22"/>
      <c r="F1003" s="21"/>
      <c r="G1003" s="21"/>
      <c r="H1003" s="21"/>
      <c r="I1003" s="21"/>
    </row>
    <row r="1004" spans="1:9" s="18" customFormat="1" x14ac:dyDescent="0.2">
      <c r="A1004" s="28"/>
      <c r="B1004" s="22"/>
      <c r="C1004" s="22"/>
      <c r="D1004" s="22"/>
      <c r="E1004" s="22"/>
      <c r="F1004" s="21"/>
      <c r="G1004" s="21"/>
      <c r="H1004" s="21"/>
      <c r="I1004" s="21"/>
    </row>
    <row r="1005" spans="1:9" s="18" customFormat="1" x14ac:dyDescent="0.2">
      <c r="A1005" s="28"/>
      <c r="B1005" s="22"/>
      <c r="C1005" s="22"/>
      <c r="D1005" s="22"/>
      <c r="E1005" s="22"/>
      <c r="F1005" s="21"/>
      <c r="G1005" s="21"/>
      <c r="H1005" s="21"/>
      <c r="I1005" s="21"/>
    </row>
    <row r="1006" spans="1:9" s="18" customFormat="1" x14ac:dyDescent="0.2">
      <c r="A1006" s="28"/>
      <c r="B1006" s="22"/>
      <c r="C1006" s="22"/>
      <c r="D1006" s="22"/>
      <c r="E1006" s="22"/>
      <c r="F1006" s="21"/>
      <c r="G1006" s="21"/>
      <c r="H1006" s="21"/>
      <c r="I1006" s="21"/>
    </row>
    <row r="1007" spans="1:9" s="18" customFormat="1" x14ac:dyDescent="0.2">
      <c r="A1007" s="28"/>
      <c r="B1007" s="22"/>
      <c r="C1007" s="22"/>
      <c r="D1007" s="22"/>
      <c r="E1007" s="22"/>
      <c r="F1007" s="21"/>
      <c r="G1007" s="21"/>
      <c r="H1007" s="21"/>
      <c r="I1007" s="21"/>
    </row>
    <row r="1008" spans="1:9" s="18" customFormat="1" x14ac:dyDescent="0.2">
      <c r="A1008" s="28"/>
      <c r="B1008" s="22"/>
      <c r="C1008" s="22"/>
      <c r="D1008" s="22"/>
      <c r="E1008" s="22"/>
      <c r="F1008" s="21"/>
      <c r="G1008" s="21"/>
      <c r="H1008" s="21"/>
      <c r="I1008" s="21"/>
    </row>
    <row r="1009" spans="1:9" s="18" customFormat="1" x14ac:dyDescent="0.2">
      <c r="A1009" s="28"/>
      <c r="B1009" s="22"/>
      <c r="C1009" s="22"/>
      <c r="D1009" s="22"/>
      <c r="E1009" s="22"/>
      <c r="F1009" s="21"/>
      <c r="G1009" s="21"/>
      <c r="H1009" s="21"/>
      <c r="I1009" s="21"/>
    </row>
    <row r="1010" spans="1:9" s="18" customFormat="1" x14ac:dyDescent="0.2">
      <c r="A1010" s="28"/>
      <c r="B1010" s="22"/>
      <c r="C1010" s="22"/>
      <c r="D1010" s="22"/>
      <c r="E1010" s="22"/>
      <c r="F1010" s="21"/>
      <c r="G1010" s="21"/>
      <c r="H1010" s="21"/>
      <c r="I1010" s="21"/>
    </row>
    <row r="1011" spans="1:9" s="18" customFormat="1" x14ac:dyDescent="0.2">
      <c r="A1011" s="28"/>
      <c r="B1011" s="22"/>
      <c r="C1011" s="22"/>
      <c r="D1011" s="22"/>
      <c r="E1011" s="22"/>
      <c r="F1011" s="21"/>
      <c r="G1011" s="21"/>
      <c r="H1011" s="21"/>
      <c r="I1011" s="21"/>
    </row>
    <row r="1012" spans="1:9" s="18" customFormat="1" x14ac:dyDescent="0.2">
      <c r="A1012" s="28"/>
      <c r="B1012" s="22"/>
      <c r="C1012" s="22"/>
      <c r="D1012" s="22"/>
      <c r="E1012" s="22"/>
      <c r="F1012" s="21"/>
      <c r="G1012" s="21"/>
      <c r="H1012" s="21"/>
      <c r="I1012" s="21"/>
    </row>
    <row r="1013" spans="1:9" s="18" customFormat="1" x14ac:dyDescent="0.2">
      <c r="A1013" s="28"/>
      <c r="B1013" s="22"/>
      <c r="C1013" s="22"/>
      <c r="D1013" s="22"/>
      <c r="E1013" s="22"/>
      <c r="F1013" s="21"/>
      <c r="G1013" s="21"/>
      <c r="H1013" s="21"/>
      <c r="I1013" s="21"/>
    </row>
    <row r="1014" spans="1:9" s="18" customFormat="1" x14ac:dyDescent="0.2">
      <c r="A1014" s="28"/>
      <c r="B1014" s="22"/>
      <c r="C1014" s="22"/>
      <c r="D1014" s="22"/>
      <c r="E1014" s="22"/>
      <c r="F1014" s="21"/>
      <c r="G1014" s="21"/>
      <c r="H1014" s="21"/>
      <c r="I1014" s="21"/>
    </row>
    <row r="1015" spans="1:9" s="18" customFormat="1" x14ac:dyDescent="0.2">
      <c r="A1015" s="28"/>
      <c r="B1015" s="22"/>
      <c r="C1015" s="22"/>
      <c r="D1015" s="22"/>
      <c r="E1015" s="22"/>
      <c r="F1015" s="21"/>
      <c r="G1015" s="21"/>
      <c r="H1015" s="21"/>
      <c r="I1015" s="21"/>
    </row>
    <row r="1016" spans="1:9" s="18" customFormat="1" x14ac:dyDescent="0.2">
      <c r="A1016" s="28"/>
      <c r="B1016" s="22"/>
      <c r="C1016" s="22"/>
      <c r="D1016" s="22"/>
      <c r="E1016" s="22"/>
      <c r="F1016" s="21"/>
      <c r="G1016" s="21"/>
      <c r="H1016" s="21"/>
      <c r="I1016" s="21"/>
    </row>
    <row r="1017" spans="1:9" s="18" customFormat="1" x14ac:dyDescent="0.2">
      <c r="A1017" s="28"/>
      <c r="B1017" s="22"/>
      <c r="C1017" s="22"/>
      <c r="D1017" s="22"/>
      <c r="E1017" s="22"/>
      <c r="F1017" s="21"/>
      <c r="G1017" s="21"/>
      <c r="H1017" s="21"/>
      <c r="I1017" s="21"/>
    </row>
    <row r="1018" spans="1:9" s="18" customFormat="1" x14ac:dyDescent="0.2">
      <c r="A1018" s="28"/>
      <c r="B1018" s="22"/>
      <c r="C1018" s="22"/>
      <c r="D1018" s="22"/>
      <c r="E1018" s="22"/>
      <c r="F1018" s="21"/>
      <c r="G1018" s="21"/>
      <c r="H1018" s="21"/>
      <c r="I1018" s="21"/>
    </row>
    <row r="1019" spans="1:9" s="18" customFormat="1" x14ac:dyDescent="0.2">
      <c r="A1019" s="28"/>
      <c r="B1019" s="22"/>
      <c r="C1019" s="22"/>
      <c r="D1019" s="22"/>
      <c r="E1019" s="22"/>
      <c r="F1019" s="21"/>
      <c r="G1019" s="21"/>
      <c r="H1019" s="21"/>
      <c r="I1019" s="21"/>
    </row>
    <row r="1020" spans="1:9" s="18" customFormat="1" x14ac:dyDescent="0.2">
      <c r="A1020" s="28"/>
      <c r="B1020" s="22"/>
      <c r="C1020" s="22"/>
      <c r="D1020" s="22"/>
      <c r="E1020" s="22"/>
      <c r="F1020" s="21"/>
      <c r="G1020" s="21"/>
      <c r="H1020" s="21"/>
      <c r="I1020" s="21"/>
    </row>
    <row r="1021" spans="1:9" s="18" customFormat="1" x14ac:dyDescent="0.2">
      <c r="A1021" s="28"/>
      <c r="B1021" s="22"/>
      <c r="C1021" s="22"/>
      <c r="D1021" s="22"/>
      <c r="E1021" s="22"/>
      <c r="F1021" s="21"/>
      <c r="G1021" s="21"/>
      <c r="H1021" s="21"/>
      <c r="I1021" s="21"/>
    </row>
    <row r="1022" spans="1:9" s="18" customFormat="1" x14ac:dyDescent="0.2">
      <c r="A1022" s="28"/>
      <c r="B1022" s="22"/>
      <c r="C1022" s="22"/>
      <c r="D1022" s="22"/>
      <c r="E1022" s="22"/>
      <c r="F1022" s="21"/>
      <c r="G1022" s="21"/>
      <c r="H1022" s="21"/>
      <c r="I1022" s="21"/>
    </row>
    <row r="1023" spans="1:9" s="18" customFormat="1" x14ac:dyDescent="0.2">
      <c r="A1023" s="28"/>
      <c r="B1023" s="22"/>
      <c r="C1023" s="22"/>
      <c r="D1023" s="22"/>
      <c r="E1023" s="22"/>
      <c r="F1023" s="21"/>
      <c r="G1023" s="21"/>
      <c r="H1023" s="21"/>
      <c r="I1023" s="21"/>
    </row>
    <row r="1024" spans="1:9" s="18" customFormat="1" x14ac:dyDescent="0.2">
      <c r="A1024" s="28"/>
      <c r="B1024" s="22"/>
      <c r="C1024" s="22"/>
      <c r="D1024" s="22"/>
      <c r="E1024" s="22"/>
      <c r="F1024" s="21"/>
      <c r="G1024" s="21"/>
      <c r="H1024" s="21"/>
      <c r="I1024" s="21"/>
    </row>
    <row r="1025" spans="1:9" s="18" customFormat="1" x14ac:dyDescent="0.2">
      <c r="A1025" s="28"/>
      <c r="B1025" s="22"/>
      <c r="C1025" s="22"/>
      <c r="D1025" s="22"/>
      <c r="E1025" s="22"/>
      <c r="F1025" s="21"/>
      <c r="G1025" s="21"/>
      <c r="H1025" s="21"/>
      <c r="I1025" s="21"/>
    </row>
    <row r="1026" spans="1:9" s="18" customFormat="1" x14ac:dyDescent="0.2">
      <c r="A1026" s="28"/>
      <c r="B1026" s="22"/>
      <c r="C1026" s="22"/>
      <c r="D1026" s="22"/>
      <c r="E1026" s="22"/>
      <c r="F1026" s="21"/>
      <c r="G1026" s="21"/>
      <c r="H1026" s="21"/>
      <c r="I1026" s="21"/>
    </row>
    <row r="1027" spans="1:9" s="18" customFormat="1" x14ac:dyDescent="0.2">
      <c r="A1027" s="28"/>
      <c r="B1027" s="22"/>
      <c r="C1027" s="22"/>
      <c r="D1027" s="22"/>
      <c r="E1027" s="22"/>
      <c r="F1027" s="21"/>
      <c r="G1027" s="21"/>
      <c r="H1027" s="21"/>
      <c r="I1027" s="21"/>
    </row>
    <row r="1028" spans="1:9" s="18" customFormat="1" x14ac:dyDescent="0.2">
      <c r="A1028" s="28"/>
      <c r="B1028" s="22"/>
      <c r="C1028" s="22"/>
      <c r="D1028" s="22"/>
      <c r="E1028" s="22"/>
      <c r="F1028" s="21"/>
      <c r="G1028" s="21"/>
      <c r="H1028" s="21"/>
      <c r="I1028" s="21"/>
    </row>
    <row r="1029" spans="1:9" s="18" customFormat="1" x14ac:dyDescent="0.2">
      <c r="A1029" s="28"/>
      <c r="B1029" s="22"/>
      <c r="C1029" s="22"/>
      <c r="D1029" s="22"/>
      <c r="E1029" s="22"/>
      <c r="F1029" s="21"/>
      <c r="G1029" s="21"/>
      <c r="H1029" s="21"/>
      <c r="I1029" s="21"/>
    </row>
    <row r="1030" spans="1:9" s="18" customFormat="1" x14ac:dyDescent="0.2">
      <c r="A1030" s="28"/>
      <c r="B1030" s="22"/>
      <c r="C1030" s="22"/>
      <c r="D1030" s="22"/>
      <c r="E1030" s="22"/>
      <c r="F1030" s="21"/>
      <c r="G1030" s="21"/>
      <c r="H1030" s="21"/>
      <c r="I1030" s="21"/>
    </row>
    <row r="1031" spans="1:9" s="18" customFormat="1" x14ac:dyDescent="0.2">
      <c r="A1031" s="28"/>
      <c r="B1031" s="22"/>
      <c r="C1031" s="22"/>
      <c r="D1031" s="22"/>
      <c r="E1031" s="22"/>
      <c r="F1031" s="21"/>
      <c r="G1031" s="21"/>
      <c r="H1031" s="21"/>
      <c r="I1031" s="21"/>
    </row>
    <row r="1032" spans="1:9" s="18" customFormat="1" x14ac:dyDescent="0.2">
      <c r="A1032" s="28"/>
      <c r="B1032" s="22"/>
      <c r="C1032" s="22"/>
      <c r="D1032" s="22"/>
      <c r="E1032" s="22"/>
      <c r="F1032" s="21"/>
      <c r="G1032" s="21"/>
      <c r="H1032" s="21"/>
      <c r="I1032" s="21"/>
    </row>
    <row r="1033" spans="1:9" s="18" customFormat="1" x14ac:dyDescent="0.2">
      <c r="A1033" s="28"/>
      <c r="B1033" s="22"/>
      <c r="C1033" s="22"/>
      <c r="D1033" s="22"/>
      <c r="E1033" s="22"/>
      <c r="F1033" s="21"/>
      <c r="G1033" s="21"/>
      <c r="H1033" s="21"/>
      <c r="I1033" s="21"/>
    </row>
    <row r="1034" spans="1:9" s="18" customFormat="1" x14ac:dyDescent="0.2">
      <c r="A1034" s="28"/>
      <c r="B1034" s="22"/>
      <c r="C1034" s="22"/>
      <c r="D1034" s="22"/>
      <c r="E1034" s="22"/>
      <c r="F1034" s="21"/>
      <c r="G1034" s="21"/>
      <c r="H1034" s="21"/>
      <c r="I1034" s="21"/>
    </row>
    <row r="1035" spans="1:9" s="18" customFormat="1" x14ac:dyDescent="0.2">
      <c r="A1035" s="28"/>
      <c r="B1035" s="22"/>
      <c r="C1035" s="22"/>
      <c r="D1035" s="22"/>
      <c r="E1035" s="22"/>
      <c r="F1035" s="21"/>
      <c r="G1035" s="21"/>
      <c r="H1035" s="21"/>
      <c r="I1035" s="21"/>
    </row>
    <row r="1036" spans="1:9" s="18" customFormat="1" x14ac:dyDescent="0.2">
      <c r="A1036" s="28"/>
      <c r="B1036" s="22"/>
      <c r="C1036" s="22"/>
      <c r="D1036" s="22"/>
      <c r="E1036" s="22"/>
      <c r="F1036" s="21"/>
      <c r="G1036" s="21"/>
      <c r="H1036" s="21"/>
      <c r="I1036" s="21"/>
    </row>
    <row r="1037" spans="1:9" s="18" customFormat="1" x14ac:dyDescent="0.2">
      <c r="A1037" s="28"/>
      <c r="B1037" s="22"/>
      <c r="C1037" s="22"/>
      <c r="D1037" s="22"/>
      <c r="E1037" s="22"/>
      <c r="F1037" s="21"/>
      <c r="G1037" s="21"/>
      <c r="H1037" s="21"/>
      <c r="I1037" s="21"/>
    </row>
    <row r="1038" spans="1:9" s="18" customFormat="1" x14ac:dyDescent="0.2">
      <c r="A1038" s="28"/>
      <c r="B1038" s="22"/>
      <c r="C1038" s="22"/>
      <c r="D1038" s="22"/>
      <c r="E1038" s="22"/>
      <c r="F1038" s="21"/>
      <c r="G1038" s="21"/>
      <c r="H1038" s="21"/>
      <c r="I1038" s="21"/>
    </row>
    <row r="1039" spans="1:9" s="18" customFormat="1" x14ac:dyDescent="0.2">
      <c r="A1039" s="28"/>
      <c r="B1039" s="22"/>
      <c r="C1039" s="22"/>
      <c r="D1039" s="22"/>
      <c r="E1039" s="22"/>
      <c r="F1039" s="21"/>
      <c r="G1039" s="21"/>
      <c r="H1039" s="21"/>
      <c r="I1039" s="21"/>
    </row>
    <row r="1040" spans="1:9" s="18" customFormat="1" x14ac:dyDescent="0.2">
      <c r="A1040" s="28"/>
      <c r="B1040" s="22"/>
      <c r="C1040" s="22"/>
      <c r="D1040" s="22"/>
      <c r="E1040" s="22"/>
      <c r="F1040" s="21"/>
      <c r="G1040" s="21"/>
      <c r="H1040" s="21"/>
      <c r="I1040" s="21"/>
    </row>
    <row r="1041" spans="1:9" s="18" customFormat="1" x14ac:dyDescent="0.2">
      <c r="A1041" s="28"/>
      <c r="B1041" s="22"/>
      <c r="C1041" s="22"/>
      <c r="D1041" s="22"/>
      <c r="E1041" s="22"/>
      <c r="F1041" s="21"/>
      <c r="G1041" s="21"/>
      <c r="H1041" s="21"/>
      <c r="I1041" s="21"/>
    </row>
    <row r="1042" spans="1:9" s="18" customFormat="1" x14ac:dyDescent="0.2">
      <c r="A1042" s="28"/>
      <c r="B1042" s="22"/>
      <c r="C1042" s="22"/>
      <c r="D1042" s="22"/>
      <c r="E1042" s="22"/>
      <c r="F1042" s="21"/>
      <c r="G1042" s="21"/>
      <c r="H1042" s="21"/>
      <c r="I1042" s="21"/>
    </row>
    <row r="1043" spans="1:9" s="18" customFormat="1" x14ac:dyDescent="0.2">
      <c r="A1043" s="28"/>
      <c r="B1043" s="22"/>
      <c r="C1043" s="22"/>
      <c r="D1043" s="22"/>
      <c r="E1043" s="22"/>
      <c r="F1043" s="21"/>
      <c r="G1043" s="21"/>
      <c r="H1043" s="21"/>
      <c r="I1043" s="21"/>
    </row>
    <row r="1044" spans="1:9" s="18" customFormat="1" x14ac:dyDescent="0.2">
      <c r="A1044" s="28"/>
      <c r="B1044" s="22"/>
      <c r="C1044" s="22"/>
      <c r="D1044" s="22"/>
      <c r="E1044" s="22"/>
      <c r="F1044" s="21"/>
      <c r="G1044" s="21"/>
      <c r="H1044" s="21"/>
      <c r="I1044" s="21"/>
    </row>
    <row r="1045" spans="1:9" s="18" customFormat="1" x14ac:dyDescent="0.2">
      <c r="A1045" s="28"/>
      <c r="B1045" s="22"/>
      <c r="C1045" s="22"/>
      <c r="D1045" s="22"/>
      <c r="E1045" s="22"/>
      <c r="F1045" s="21"/>
      <c r="G1045" s="21"/>
      <c r="H1045" s="21"/>
      <c r="I1045" s="21"/>
    </row>
    <row r="1046" spans="1:9" s="18" customFormat="1" x14ac:dyDescent="0.2">
      <c r="A1046" s="28"/>
      <c r="B1046" s="22"/>
      <c r="C1046" s="22"/>
      <c r="D1046" s="22"/>
      <c r="E1046" s="22"/>
      <c r="F1046" s="21"/>
      <c r="G1046" s="21"/>
      <c r="H1046" s="21"/>
      <c r="I1046" s="21"/>
    </row>
    <row r="1047" spans="1:9" s="18" customFormat="1" x14ac:dyDescent="0.2">
      <c r="A1047" s="28"/>
      <c r="B1047" s="22"/>
      <c r="C1047" s="22"/>
      <c r="D1047" s="22"/>
      <c r="E1047" s="22"/>
      <c r="F1047" s="21"/>
      <c r="G1047" s="21"/>
      <c r="H1047" s="21"/>
      <c r="I1047" s="21"/>
    </row>
    <row r="1048" spans="1:9" s="18" customFormat="1" x14ac:dyDescent="0.2">
      <c r="A1048" s="28"/>
      <c r="B1048" s="22"/>
      <c r="C1048" s="22"/>
      <c r="D1048" s="22"/>
      <c r="E1048" s="22"/>
      <c r="F1048" s="21"/>
      <c r="G1048" s="21"/>
      <c r="H1048" s="21"/>
      <c r="I1048" s="21"/>
    </row>
    <row r="1049" spans="1:9" s="18" customFormat="1" x14ac:dyDescent="0.2">
      <c r="A1049" s="28"/>
      <c r="B1049" s="22"/>
      <c r="C1049" s="22"/>
      <c r="D1049" s="22"/>
      <c r="E1049" s="22"/>
      <c r="F1049" s="21"/>
      <c r="G1049" s="21"/>
      <c r="H1049" s="21"/>
      <c r="I1049" s="21"/>
    </row>
    <row r="1050" spans="1:9" s="18" customFormat="1" x14ac:dyDescent="0.2">
      <c r="A1050" s="28"/>
      <c r="B1050" s="22"/>
      <c r="C1050" s="22"/>
      <c r="D1050" s="22"/>
      <c r="E1050" s="22"/>
      <c r="F1050" s="21"/>
      <c r="G1050" s="21"/>
      <c r="H1050" s="21"/>
      <c r="I1050" s="21"/>
    </row>
    <row r="1051" spans="1:9" s="18" customFormat="1" x14ac:dyDescent="0.2">
      <c r="A1051" s="28"/>
      <c r="B1051" s="22"/>
      <c r="C1051" s="22"/>
      <c r="D1051" s="22"/>
      <c r="E1051" s="22"/>
      <c r="F1051" s="21"/>
      <c r="G1051" s="21"/>
      <c r="H1051" s="21"/>
      <c r="I1051" s="21"/>
    </row>
    <row r="1052" spans="1:9" s="18" customFormat="1" x14ac:dyDescent="0.2">
      <c r="A1052" s="28"/>
      <c r="B1052" s="22"/>
      <c r="C1052" s="22"/>
      <c r="D1052" s="22"/>
      <c r="E1052" s="22"/>
      <c r="F1052" s="21"/>
      <c r="G1052" s="21"/>
      <c r="H1052" s="21"/>
      <c r="I1052" s="21"/>
    </row>
    <row r="1053" spans="1:9" s="18" customFormat="1" x14ac:dyDescent="0.2">
      <c r="A1053" s="28"/>
      <c r="B1053" s="22"/>
      <c r="C1053" s="22"/>
      <c r="D1053" s="22"/>
      <c r="E1053" s="22"/>
      <c r="F1053" s="21"/>
      <c r="G1053" s="21"/>
      <c r="H1053" s="21"/>
      <c r="I1053" s="21"/>
    </row>
    <row r="1054" spans="1:9" s="18" customFormat="1" x14ac:dyDescent="0.2">
      <c r="A1054" s="28"/>
      <c r="B1054" s="22"/>
      <c r="C1054" s="22"/>
      <c r="D1054" s="22"/>
      <c r="E1054" s="22"/>
      <c r="F1054" s="21"/>
      <c r="G1054" s="21"/>
      <c r="H1054" s="21"/>
      <c r="I1054" s="21"/>
    </row>
    <row r="1055" spans="1:9" s="18" customFormat="1" x14ac:dyDescent="0.2">
      <c r="A1055" s="28"/>
      <c r="B1055" s="22"/>
      <c r="C1055" s="22"/>
      <c r="D1055" s="22"/>
      <c r="E1055" s="22"/>
      <c r="F1055" s="21"/>
      <c r="G1055" s="21"/>
      <c r="H1055" s="21"/>
      <c r="I1055" s="21"/>
    </row>
    <row r="1056" spans="1:9" s="18" customFormat="1" x14ac:dyDescent="0.2">
      <c r="A1056" s="28"/>
      <c r="B1056" s="22"/>
      <c r="C1056" s="22"/>
      <c r="D1056" s="22"/>
      <c r="E1056" s="22"/>
      <c r="F1056" s="21"/>
      <c r="G1056" s="21"/>
      <c r="H1056" s="21"/>
      <c r="I1056" s="21"/>
    </row>
    <row r="1057" spans="1:9" s="18" customFormat="1" x14ac:dyDescent="0.2">
      <c r="A1057" s="28"/>
      <c r="B1057" s="22"/>
      <c r="C1057" s="22"/>
      <c r="D1057" s="22"/>
      <c r="E1057" s="22"/>
      <c r="F1057" s="21"/>
      <c r="G1057" s="21"/>
      <c r="H1057" s="21"/>
      <c r="I1057" s="21"/>
    </row>
    <row r="1058" spans="1:9" s="18" customFormat="1" x14ac:dyDescent="0.2">
      <c r="A1058" s="28"/>
      <c r="B1058" s="22"/>
      <c r="C1058" s="22"/>
      <c r="D1058" s="22"/>
      <c r="E1058" s="22"/>
      <c r="F1058" s="21"/>
      <c r="G1058" s="21"/>
      <c r="H1058" s="21"/>
      <c r="I1058" s="21"/>
    </row>
    <row r="1059" spans="1:9" s="18" customFormat="1" x14ac:dyDescent="0.2">
      <c r="A1059" s="28"/>
      <c r="B1059" s="22"/>
      <c r="C1059" s="22"/>
      <c r="D1059" s="22"/>
      <c r="E1059" s="22"/>
      <c r="F1059" s="21"/>
      <c r="G1059" s="21"/>
      <c r="H1059" s="21"/>
      <c r="I1059" s="21"/>
    </row>
    <row r="1060" spans="1:9" s="18" customFormat="1" x14ac:dyDescent="0.2">
      <c r="A1060" s="28"/>
      <c r="B1060" s="22"/>
      <c r="C1060" s="22"/>
      <c r="D1060" s="22"/>
      <c r="E1060" s="22"/>
      <c r="F1060" s="21"/>
      <c r="G1060" s="21"/>
      <c r="H1060" s="21"/>
      <c r="I1060" s="21"/>
    </row>
    <row r="1061" spans="1:9" s="18" customFormat="1" x14ac:dyDescent="0.2">
      <c r="A1061" s="28"/>
      <c r="B1061" s="22"/>
      <c r="C1061" s="22"/>
      <c r="D1061" s="22"/>
      <c r="E1061" s="22"/>
      <c r="F1061" s="21"/>
      <c r="G1061" s="21"/>
      <c r="H1061" s="21"/>
      <c r="I1061" s="21"/>
    </row>
    <row r="1062" spans="1:9" s="18" customFormat="1" x14ac:dyDescent="0.2">
      <c r="A1062" s="28"/>
      <c r="B1062" s="22"/>
      <c r="C1062" s="22"/>
      <c r="D1062" s="22"/>
      <c r="E1062" s="22"/>
      <c r="F1062" s="21"/>
      <c r="G1062" s="21"/>
      <c r="H1062" s="21"/>
      <c r="I1062" s="21"/>
    </row>
    <row r="1063" spans="1:9" s="18" customFormat="1" x14ac:dyDescent="0.2">
      <c r="A1063" s="28"/>
      <c r="B1063" s="22"/>
      <c r="C1063" s="22"/>
      <c r="D1063" s="22"/>
      <c r="E1063" s="22"/>
      <c r="F1063" s="21"/>
      <c r="G1063" s="21"/>
      <c r="H1063" s="21"/>
      <c r="I1063" s="21"/>
    </row>
    <row r="1064" spans="1:9" s="18" customFormat="1" x14ac:dyDescent="0.2">
      <c r="A1064" s="28"/>
      <c r="B1064" s="22"/>
      <c r="C1064" s="22"/>
      <c r="D1064" s="22"/>
      <c r="E1064" s="22"/>
      <c r="F1064" s="21"/>
      <c r="G1064" s="21"/>
      <c r="H1064" s="21"/>
      <c r="I1064" s="21"/>
    </row>
    <row r="1065" spans="1:9" s="18" customFormat="1" x14ac:dyDescent="0.2">
      <c r="A1065" s="28"/>
      <c r="B1065" s="22"/>
      <c r="C1065" s="22"/>
      <c r="D1065" s="22"/>
      <c r="E1065" s="22"/>
      <c r="F1065" s="21"/>
      <c r="G1065" s="21"/>
      <c r="H1065" s="21"/>
      <c r="I1065" s="21"/>
    </row>
    <row r="1066" spans="1:9" s="18" customFormat="1" x14ac:dyDescent="0.2">
      <c r="A1066" s="28"/>
      <c r="B1066" s="22"/>
      <c r="C1066" s="22"/>
      <c r="D1066" s="22"/>
      <c r="E1066" s="22"/>
      <c r="F1066" s="21"/>
      <c r="G1066" s="21"/>
      <c r="H1066" s="21"/>
      <c r="I1066" s="21"/>
    </row>
    <row r="1067" spans="1:9" s="18" customFormat="1" x14ac:dyDescent="0.2">
      <c r="A1067" s="28"/>
      <c r="B1067" s="22"/>
      <c r="C1067" s="22"/>
      <c r="D1067" s="22"/>
      <c r="E1067" s="22"/>
      <c r="F1067" s="21"/>
      <c r="G1067" s="21"/>
      <c r="H1067" s="21"/>
      <c r="I1067" s="21"/>
    </row>
    <row r="1068" spans="1:9" s="18" customFormat="1" x14ac:dyDescent="0.2">
      <c r="A1068" s="28"/>
      <c r="B1068" s="22"/>
      <c r="C1068" s="22"/>
      <c r="D1068" s="22"/>
      <c r="E1068" s="22"/>
      <c r="F1068" s="21"/>
      <c r="G1068" s="21"/>
      <c r="H1068" s="21"/>
      <c r="I1068" s="21"/>
    </row>
    <row r="1069" spans="1:9" s="18" customFormat="1" x14ac:dyDescent="0.2">
      <c r="A1069" s="28"/>
      <c r="B1069" s="22"/>
      <c r="C1069" s="22"/>
      <c r="D1069" s="22"/>
      <c r="E1069" s="22"/>
      <c r="F1069" s="21"/>
      <c r="G1069" s="21"/>
      <c r="H1069" s="21"/>
      <c r="I1069" s="21"/>
    </row>
    <row r="1070" spans="1:9" s="18" customFormat="1" x14ac:dyDescent="0.2">
      <c r="A1070" s="28"/>
      <c r="B1070" s="22"/>
      <c r="C1070" s="22"/>
      <c r="D1070" s="22"/>
      <c r="E1070" s="22"/>
      <c r="F1070" s="21"/>
      <c r="G1070" s="21"/>
      <c r="H1070" s="21"/>
      <c r="I1070" s="21"/>
    </row>
    <row r="1071" spans="1:9" s="18" customFormat="1" x14ac:dyDescent="0.2">
      <c r="A1071" s="28"/>
      <c r="B1071" s="22"/>
      <c r="C1071" s="22"/>
      <c r="D1071" s="22"/>
      <c r="E1071" s="22"/>
      <c r="F1071" s="21"/>
      <c r="G1071" s="21"/>
      <c r="H1071" s="21"/>
      <c r="I1071" s="21"/>
    </row>
    <row r="1072" spans="1:9" s="18" customFormat="1" x14ac:dyDescent="0.2">
      <c r="A1072" s="28"/>
      <c r="B1072" s="22"/>
      <c r="C1072" s="22"/>
      <c r="D1072" s="22"/>
      <c r="E1072" s="22"/>
      <c r="F1072" s="21"/>
      <c r="G1072" s="21"/>
      <c r="H1072" s="21"/>
      <c r="I1072" s="21"/>
    </row>
    <row r="1073" spans="1:9" s="18" customFormat="1" x14ac:dyDescent="0.2">
      <c r="A1073" s="28"/>
      <c r="B1073" s="22"/>
      <c r="C1073" s="22"/>
      <c r="D1073" s="22"/>
      <c r="E1073" s="22"/>
      <c r="F1073" s="21"/>
      <c r="G1073" s="21"/>
      <c r="H1073" s="21"/>
      <c r="I1073" s="21"/>
    </row>
    <row r="1074" spans="1:9" s="18" customFormat="1" x14ac:dyDescent="0.2">
      <c r="A1074" s="28"/>
      <c r="B1074" s="22"/>
      <c r="C1074" s="22"/>
      <c r="D1074" s="22"/>
      <c r="E1074" s="22"/>
      <c r="F1074" s="21"/>
      <c r="G1074" s="21"/>
      <c r="H1074" s="21"/>
      <c r="I1074" s="21"/>
    </row>
    <row r="1075" spans="1:9" s="18" customFormat="1" x14ac:dyDescent="0.2">
      <c r="A1075" s="28"/>
      <c r="B1075" s="22"/>
      <c r="C1075" s="22"/>
      <c r="D1075" s="22"/>
      <c r="E1075" s="22"/>
      <c r="F1075" s="21"/>
      <c r="G1075" s="21"/>
      <c r="H1075" s="21"/>
      <c r="I1075" s="21"/>
    </row>
    <row r="1076" spans="1:9" s="18" customFormat="1" x14ac:dyDescent="0.2">
      <c r="A1076" s="28"/>
      <c r="B1076" s="22"/>
      <c r="C1076" s="22"/>
      <c r="D1076" s="22"/>
      <c r="E1076" s="22"/>
      <c r="F1076" s="21"/>
      <c r="G1076" s="21"/>
      <c r="H1076" s="21"/>
      <c r="I1076" s="21"/>
    </row>
    <row r="1077" spans="1:9" s="18" customFormat="1" x14ac:dyDescent="0.2">
      <c r="A1077" s="28"/>
      <c r="B1077" s="22"/>
      <c r="C1077" s="22"/>
      <c r="D1077" s="22"/>
      <c r="E1077" s="22"/>
      <c r="F1077" s="21"/>
      <c r="G1077" s="21"/>
      <c r="H1077" s="21"/>
      <c r="I1077" s="21"/>
    </row>
    <row r="1078" spans="1:9" s="18" customFormat="1" x14ac:dyDescent="0.2">
      <c r="A1078" s="28"/>
      <c r="B1078" s="22"/>
      <c r="C1078" s="22"/>
      <c r="D1078" s="22"/>
      <c r="E1078" s="22"/>
      <c r="F1078" s="21"/>
      <c r="G1078" s="21"/>
      <c r="H1078" s="21"/>
      <c r="I1078" s="21"/>
    </row>
    <row r="1079" spans="1:9" s="18" customFormat="1" x14ac:dyDescent="0.2">
      <c r="A1079" s="28"/>
      <c r="B1079" s="22"/>
      <c r="C1079" s="22"/>
      <c r="D1079" s="22"/>
      <c r="E1079" s="22"/>
      <c r="F1079" s="21"/>
      <c r="G1079" s="21"/>
      <c r="H1079" s="21"/>
      <c r="I1079" s="21"/>
    </row>
    <row r="1080" spans="1:9" s="18" customFormat="1" x14ac:dyDescent="0.2">
      <c r="A1080" s="28"/>
      <c r="B1080" s="22"/>
      <c r="C1080" s="22"/>
      <c r="D1080" s="22"/>
      <c r="E1080" s="22"/>
      <c r="F1080" s="21"/>
      <c r="G1080" s="21"/>
      <c r="H1080" s="21"/>
      <c r="I1080" s="21"/>
    </row>
    <row r="1081" spans="1:9" s="18" customFormat="1" x14ac:dyDescent="0.2">
      <c r="A1081" s="28"/>
      <c r="B1081" s="22"/>
      <c r="C1081" s="22"/>
      <c r="D1081" s="22"/>
      <c r="E1081" s="22"/>
      <c r="F1081" s="21"/>
      <c r="G1081" s="21"/>
      <c r="H1081" s="21"/>
      <c r="I1081" s="21"/>
    </row>
    <row r="1082" spans="1:9" s="18" customFormat="1" x14ac:dyDescent="0.2">
      <c r="A1082" s="28"/>
      <c r="B1082" s="22"/>
      <c r="C1082" s="22"/>
      <c r="D1082" s="22"/>
      <c r="E1082" s="22"/>
      <c r="F1082" s="21"/>
      <c r="G1082" s="21"/>
      <c r="H1082" s="21"/>
      <c r="I1082" s="21"/>
    </row>
    <row r="1083" spans="1:9" s="18" customFormat="1" x14ac:dyDescent="0.2">
      <c r="A1083" s="28"/>
      <c r="B1083" s="22"/>
      <c r="C1083" s="22"/>
      <c r="D1083" s="22"/>
      <c r="E1083" s="22"/>
      <c r="F1083" s="21"/>
      <c r="G1083" s="21"/>
      <c r="H1083" s="21"/>
      <c r="I1083" s="21"/>
    </row>
    <row r="1084" spans="1:9" s="18" customFormat="1" x14ac:dyDescent="0.2">
      <c r="A1084" s="28"/>
      <c r="B1084" s="22"/>
      <c r="C1084" s="22"/>
      <c r="D1084" s="22"/>
      <c r="E1084" s="22"/>
      <c r="F1084" s="21"/>
      <c r="G1084" s="21"/>
      <c r="H1084" s="21"/>
      <c r="I1084" s="21"/>
    </row>
    <row r="1085" spans="1:9" s="18" customFormat="1" x14ac:dyDescent="0.2">
      <c r="A1085" s="28"/>
      <c r="B1085" s="22"/>
      <c r="C1085" s="22"/>
      <c r="D1085" s="22"/>
      <c r="E1085" s="22"/>
      <c r="F1085" s="21"/>
      <c r="G1085" s="21"/>
      <c r="H1085" s="21"/>
      <c r="I1085" s="21"/>
    </row>
    <row r="1086" spans="1:9" s="18" customFormat="1" x14ac:dyDescent="0.2">
      <c r="A1086" s="28"/>
      <c r="B1086" s="22"/>
      <c r="C1086" s="22"/>
      <c r="D1086" s="22"/>
      <c r="E1086" s="22"/>
      <c r="F1086" s="21"/>
      <c r="G1086" s="21"/>
      <c r="H1086" s="21"/>
      <c r="I1086" s="21"/>
    </row>
    <row r="1087" spans="1:9" s="18" customFormat="1" x14ac:dyDescent="0.2">
      <c r="A1087" s="28"/>
      <c r="B1087" s="22"/>
      <c r="C1087" s="22"/>
      <c r="D1087" s="22"/>
      <c r="E1087" s="22"/>
      <c r="F1087" s="21"/>
      <c r="G1087" s="21"/>
      <c r="H1087" s="21"/>
      <c r="I1087" s="21"/>
    </row>
    <row r="1088" spans="1:9" s="18" customFormat="1" x14ac:dyDescent="0.2">
      <c r="A1088" s="28"/>
      <c r="B1088" s="22"/>
      <c r="C1088" s="22"/>
      <c r="D1088" s="22"/>
      <c r="E1088" s="22"/>
      <c r="F1088" s="21"/>
      <c r="G1088" s="21"/>
      <c r="H1088" s="21"/>
      <c r="I1088" s="21"/>
    </row>
    <row r="1089" spans="1:9" s="18" customFormat="1" x14ac:dyDescent="0.2">
      <c r="A1089" s="28"/>
      <c r="B1089" s="22"/>
      <c r="C1089" s="22"/>
      <c r="D1089" s="22"/>
      <c r="E1089" s="22"/>
      <c r="F1089" s="21"/>
      <c r="G1089" s="21"/>
      <c r="H1089" s="21"/>
      <c r="I1089" s="21"/>
    </row>
    <row r="1090" spans="1:9" s="18" customFormat="1" x14ac:dyDescent="0.2">
      <c r="A1090" s="28"/>
      <c r="B1090" s="22"/>
      <c r="C1090" s="22"/>
      <c r="D1090" s="22"/>
      <c r="E1090" s="22"/>
      <c r="F1090" s="21"/>
      <c r="G1090" s="21"/>
      <c r="H1090" s="21"/>
      <c r="I1090" s="21"/>
    </row>
    <row r="1091" spans="1:9" s="18" customFormat="1" x14ac:dyDescent="0.2">
      <c r="A1091" s="28"/>
      <c r="B1091" s="22"/>
      <c r="C1091" s="22"/>
      <c r="D1091" s="22"/>
      <c r="E1091" s="22"/>
      <c r="F1091" s="21"/>
      <c r="G1091" s="21"/>
      <c r="H1091" s="21"/>
      <c r="I1091" s="21"/>
    </row>
    <row r="1092" spans="1:9" s="18" customFormat="1" x14ac:dyDescent="0.2">
      <c r="A1092" s="28"/>
      <c r="B1092" s="22"/>
      <c r="C1092" s="22"/>
      <c r="D1092" s="22"/>
      <c r="E1092" s="22"/>
      <c r="F1092" s="21"/>
      <c r="G1092" s="21"/>
      <c r="H1092" s="21"/>
      <c r="I1092" s="21"/>
    </row>
    <row r="1093" spans="1:9" s="18" customFormat="1" x14ac:dyDescent="0.2">
      <c r="A1093" s="28"/>
      <c r="B1093" s="22"/>
      <c r="C1093" s="22"/>
      <c r="D1093" s="22"/>
      <c r="E1093" s="22"/>
      <c r="F1093" s="21"/>
      <c r="G1093" s="21"/>
      <c r="H1093" s="21"/>
      <c r="I1093" s="21"/>
    </row>
    <row r="1094" spans="1:9" s="18" customFormat="1" x14ac:dyDescent="0.2">
      <c r="A1094" s="28"/>
      <c r="B1094" s="22"/>
      <c r="C1094" s="22"/>
      <c r="D1094" s="22"/>
      <c r="E1094" s="22"/>
      <c r="F1094" s="21"/>
      <c r="G1094" s="21"/>
      <c r="H1094" s="21"/>
      <c r="I1094" s="21"/>
    </row>
    <row r="1095" spans="1:9" s="18" customFormat="1" x14ac:dyDescent="0.2">
      <c r="A1095" s="28"/>
      <c r="B1095" s="22"/>
      <c r="C1095" s="22"/>
      <c r="D1095" s="22"/>
      <c r="E1095" s="22"/>
      <c r="F1095" s="21"/>
      <c r="G1095" s="21"/>
      <c r="H1095" s="21"/>
      <c r="I1095" s="21"/>
    </row>
    <row r="1096" spans="1:9" s="18" customFormat="1" x14ac:dyDescent="0.2">
      <c r="A1096" s="28"/>
      <c r="B1096" s="22"/>
      <c r="C1096" s="22"/>
      <c r="D1096" s="22"/>
      <c r="E1096" s="22"/>
      <c r="F1096" s="21"/>
      <c r="G1096" s="21"/>
      <c r="H1096" s="21"/>
      <c r="I1096" s="21"/>
    </row>
    <row r="1097" spans="1:9" s="18" customFormat="1" x14ac:dyDescent="0.2">
      <c r="A1097" s="28"/>
      <c r="B1097" s="22"/>
      <c r="C1097" s="22"/>
      <c r="D1097" s="22"/>
      <c r="E1097" s="22"/>
      <c r="F1097" s="21"/>
      <c r="G1097" s="21"/>
      <c r="H1097" s="21"/>
      <c r="I1097" s="21"/>
    </row>
    <row r="1098" spans="1:9" s="18" customFormat="1" x14ac:dyDescent="0.2">
      <c r="A1098" s="28"/>
      <c r="B1098" s="22"/>
      <c r="C1098" s="22"/>
      <c r="D1098" s="22"/>
      <c r="E1098" s="22"/>
      <c r="F1098" s="21"/>
      <c r="G1098" s="21"/>
      <c r="H1098" s="21"/>
      <c r="I1098" s="21"/>
    </row>
    <row r="1099" spans="1:9" s="18" customFormat="1" x14ac:dyDescent="0.2">
      <c r="A1099" s="28"/>
      <c r="B1099" s="22"/>
      <c r="C1099" s="22"/>
      <c r="D1099" s="22"/>
      <c r="E1099" s="22"/>
      <c r="F1099" s="21"/>
      <c r="G1099" s="21"/>
      <c r="H1099" s="21"/>
      <c r="I1099" s="21"/>
    </row>
    <row r="1100" spans="1:9" s="18" customFormat="1" x14ac:dyDescent="0.2">
      <c r="A1100" s="28"/>
      <c r="B1100" s="22"/>
      <c r="C1100" s="22"/>
      <c r="D1100" s="22"/>
      <c r="E1100" s="22"/>
      <c r="F1100" s="21"/>
      <c r="G1100" s="21"/>
      <c r="H1100" s="21"/>
      <c r="I1100" s="21"/>
    </row>
    <row r="1101" spans="1:9" s="18" customFormat="1" x14ac:dyDescent="0.2">
      <c r="A1101" s="28"/>
      <c r="B1101" s="22"/>
      <c r="C1101" s="22"/>
      <c r="D1101" s="22"/>
      <c r="E1101" s="22"/>
      <c r="F1101" s="21"/>
      <c r="G1101" s="21"/>
      <c r="H1101" s="21"/>
      <c r="I1101" s="21"/>
    </row>
    <row r="1102" spans="1:9" s="18" customFormat="1" x14ac:dyDescent="0.2">
      <c r="A1102" s="28"/>
      <c r="B1102" s="22"/>
      <c r="C1102" s="22"/>
      <c r="D1102" s="22"/>
      <c r="E1102" s="22"/>
      <c r="F1102" s="21"/>
      <c r="G1102" s="21"/>
      <c r="H1102" s="21"/>
      <c r="I1102" s="21"/>
    </row>
    <row r="1103" spans="1:9" s="18" customFormat="1" x14ac:dyDescent="0.2">
      <c r="A1103" s="28"/>
      <c r="B1103" s="22"/>
      <c r="C1103" s="22"/>
      <c r="D1103" s="22"/>
      <c r="E1103" s="22"/>
      <c r="F1103" s="21"/>
      <c r="G1103" s="21"/>
      <c r="H1103" s="21"/>
      <c r="I1103" s="21"/>
    </row>
    <row r="1104" spans="1:9" s="18" customFormat="1" x14ac:dyDescent="0.2">
      <c r="A1104" s="28"/>
      <c r="B1104" s="22"/>
      <c r="C1104" s="22"/>
      <c r="D1104" s="22"/>
      <c r="E1104" s="22"/>
      <c r="F1104" s="21"/>
      <c r="G1104" s="21"/>
      <c r="H1104" s="21"/>
      <c r="I1104" s="21"/>
    </row>
    <row r="1105" spans="1:9" s="18" customFormat="1" x14ac:dyDescent="0.2">
      <c r="A1105" s="28"/>
      <c r="B1105" s="22"/>
      <c r="C1105" s="22"/>
      <c r="D1105" s="22"/>
      <c r="E1105" s="22"/>
      <c r="F1105" s="21"/>
      <c r="G1105" s="21"/>
      <c r="H1105" s="21"/>
      <c r="I1105" s="21"/>
    </row>
    <row r="1106" spans="1:9" s="18" customFormat="1" x14ac:dyDescent="0.2">
      <c r="A1106" s="28"/>
      <c r="B1106" s="22"/>
      <c r="C1106" s="22"/>
      <c r="D1106" s="22"/>
      <c r="E1106" s="22"/>
      <c r="F1106" s="21"/>
      <c r="G1106" s="21"/>
      <c r="H1106" s="21"/>
      <c r="I1106" s="21"/>
    </row>
    <row r="1107" spans="1:9" s="18" customFormat="1" x14ac:dyDescent="0.2">
      <c r="A1107" s="28"/>
      <c r="B1107" s="22"/>
      <c r="C1107" s="22"/>
      <c r="D1107" s="22"/>
      <c r="E1107" s="22"/>
      <c r="F1107" s="21"/>
      <c r="G1107" s="21"/>
      <c r="H1107" s="21"/>
      <c r="I1107" s="21"/>
    </row>
    <row r="1108" spans="1:9" s="18" customFormat="1" x14ac:dyDescent="0.2">
      <c r="A1108" s="28"/>
      <c r="B1108" s="22"/>
      <c r="C1108" s="22"/>
      <c r="D1108" s="22"/>
      <c r="E1108" s="22"/>
      <c r="F1108" s="21"/>
      <c r="G1108" s="21"/>
      <c r="H1108" s="21"/>
      <c r="I1108" s="21"/>
    </row>
    <row r="1109" spans="1:9" s="18" customFormat="1" x14ac:dyDescent="0.2">
      <c r="A1109" s="28"/>
      <c r="B1109" s="22"/>
      <c r="C1109" s="22"/>
      <c r="D1109" s="22"/>
      <c r="E1109" s="22"/>
      <c r="F1109" s="21"/>
      <c r="G1109" s="21"/>
      <c r="H1109" s="21"/>
      <c r="I1109" s="21"/>
    </row>
    <row r="1110" spans="1:9" s="18" customFormat="1" x14ac:dyDescent="0.2">
      <c r="A1110" s="28"/>
      <c r="B1110" s="22"/>
      <c r="C1110" s="22"/>
      <c r="D1110" s="22"/>
      <c r="E1110" s="22"/>
      <c r="F1110" s="21"/>
      <c r="G1110" s="21"/>
      <c r="H1110" s="21"/>
      <c r="I1110" s="21"/>
    </row>
    <row r="1111" spans="1:9" s="18" customFormat="1" x14ac:dyDescent="0.2">
      <c r="A1111" s="28"/>
      <c r="B1111" s="22"/>
      <c r="C1111" s="22"/>
      <c r="D1111" s="22"/>
      <c r="E1111" s="22"/>
      <c r="F1111" s="21"/>
      <c r="G1111" s="21"/>
      <c r="H1111" s="21"/>
      <c r="I1111" s="21"/>
    </row>
    <row r="1112" spans="1:9" s="18" customFormat="1" x14ac:dyDescent="0.2">
      <c r="A1112" s="28"/>
      <c r="B1112" s="22"/>
      <c r="C1112" s="22"/>
      <c r="D1112" s="22"/>
      <c r="E1112" s="22"/>
      <c r="F1112" s="21"/>
      <c r="G1112" s="21"/>
      <c r="H1112" s="21"/>
      <c r="I1112" s="21"/>
    </row>
    <row r="1113" spans="1:9" s="18" customFormat="1" x14ac:dyDescent="0.2">
      <c r="A1113" s="28"/>
      <c r="B1113" s="22"/>
      <c r="C1113" s="22"/>
      <c r="D1113" s="22"/>
      <c r="E1113" s="22"/>
      <c r="F1113" s="21"/>
      <c r="G1113" s="21"/>
      <c r="H1113" s="21"/>
      <c r="I1113" s="21"/>
    </row>
    <row r="1114" spans="1:9" s="18" customFormat="1" x14ac:dyDescent="0.2">
      <c r="A1114" s="28"/>
      <c r="B1114" s="22"/>
      <c r="C1114" s="22"/>
      <c r="D1114" s="22"/>
      <c r="E1114" s="22"/>
      <c r="F1114" s="21"/>
      <c r="G1114" s="21"/>
      <c r="H1114" s="21"/>
      <c r="I1114" s="21"/>
    </row>
    <row r="1115" spans="1:9" s="18" customFormat="1" x14ac:dyDescent="0.2">
      <c r="A1115" s="28"/>
      <c r="B1115" s="22"/>
      <c r="C1115" s="22"/>
      <c r="D1115" s="22"/>
      <c r="E1115" s="22"/>
      <c r="F1115" s="21"/>
      <c r="G1115" s="21"/>
      <c r="H1115" s="21"/>
      <c r="I1115" s="21"/>
    </row>
    <row r="1116" spans="1:9" s="18" customFormat="1" x14ac:dyDescent="0.2">
      <c r="A1116" s="28"/>
      <c r="B1116" s="22"/>
      <c r="C1116" s="22"/>
      <c r="D1116" s="22"/>
      <c r="E1116" s="22"/>
      <c r="F1116" s="21"/>
      <c r="G1116" s="21"/>
      <c r="H1116" s="21"/>
      <c r="I1116" s="21"/>
    </row>
    <row r="1117" spans="1:9" s="18" customFormat="1" x14ac:dyDescent="0.2">
      <c r="A1117" s="28"/>
      <c r="B1117" s="22"/>
      <c r="C1117" s="22"/>
      <c r="D1117" s="22"/>
      <c r="E1117" s="22"/>
      <c r="F1117" s="21"/>
      <c r="G1117" s="21"/>
      <c r="H1117" s="21"/>
      <c r="I1117" s="21"/>
    </row>
    <row r="1118" spans="1:9" s="18" customFormat="1" x14ac:dyDescent="0.2">
      <c r="A1118" s="28"/>
      <c r="B1118" s="22"/>
      <c r="C1118" s="22"/>
      <c r="D1118" s="22"/>
      <c r="E1118" s="22"/>
      <c r="F1118" s="21"/>
      <c r="G1118" s="21"/>
      <c r="H1118" s="21"/>
      <c r="I1118" s="21"/>
    </row>
    <row r="1119" spans="1:9" s="18" customFormat="1" x14ac:dyDescent="0.2">
      <c r="A1119" s="28"/>
      <c r="B1119" s="22"/>
      <c r="C1119" s="22"/>
      <c r="D1119" s="22"/>
      <c r="E1119" s="22"/>
      <c r="F1119" s="21"/>
      <c r="G1119" s="21"/>
      <c r="H1119" s="21"/>
      <c r="I1119" s="21"/>
    </row>
    <row r="1120" spans="1:9" s="18" customFormat="1" x14ac:dyDescent="0.2">
      <c r="A1120" s="28"/>
      <c r="B1120" s="22"/>
      <c r="C1120" s="22"/>
      <c r="D1120" s="22"/>
      <c r="E1120" s="22"/>
      <c r="F1120" s="21"/>
      <c r="G1120" s="21"/>
      <c r="H1120" s="21"/>
      <c r="I1120" s="21"/>
    </row>
    <row r="1121" spans="1:9" s="18" customFormat="1" x14ac:dyDescent="0.2">
      <c r="A1121" s="28"/>
      <c r="B1121" s="22"/>
      <c r="C1121" s="22"/>
      <c r="D1121" s="22"/>
      <c r="E1121" s="22"/>
      <c r="F1121" s="21"/>
      <c r="G1121" s="21"/>
      <c r="H1121" s="21"/>
      <c r="I1121" s="21"/>
    </row>
    <row r="1122" spans="1:9" s="18" customFormat="1" x14ac:dyDescent="0.2">
      <c r="A1122" s="28"/>
      <c r="B1122" s="22"/>
      <c r="C1122" s="22"/>
      <c r="D1122" s="22"/>
      <c r="E1122" s="22"/>
      <c r="F1122" s="21"/>
      <c r="G1122" s="21"/>
      <c r="H1122" s="21"/>
      <c r="I1122" s="21"/>
    </row>
    <row r="1123" spans="1:9" s="18" customFormat="1" x14ac:dyDescent="0.2">
      <c r="A1123" s="28"/>
      <c r="B1123" s="22"/>
      <c r="C1123" s="22"/>
      <c r="D1123" s="22"/>
      <c r="E1123" s="22"/>
      <c r="F1123" s="21"/>
      <c r="G1123" s="21"/>
      <c r="H1123" s="21"/>
      <c r="I1123" s="21"/>
    </row>
    <row r="1124" spans="1:9" s="18" customFormat="1" x14ac:dyDescent="0.2">
      <c r="A1124" s="28"/>
      <c r="B1124" s="22"/>
      <c r="C1124" s="22"/>
      <c r="D1124" s="22"/>
      <c r="E1124" s="22"/>
      <c r="F1124" s="21"/>
      <c r="G1124" s="21"/>
      <c r="H1124" s="21"/>
      <c r="I1124" s="21"/>
    </row>
    <row r="1125" spans="1:9" s="18" customFormat="1" x14ac:dyDescent="0.2">
      <c r="A1125" s="28"/>
      <c r="B1125" s="22"/>
      <c r="C1125" s="22"/>
      <c r="D1125" s="22"/>
      <c r="E1125" s="22"/>
      <c r="F1125" s="21"/>
      <c r="G1125" s="21"/>
      <c r="H1125" s="21"/>
      <c r="I1125" s="21"/>
    </row>
    <row r="1126" spans="1:9" s="18" customFormat="1" x14ac:dyDescent="0.2">
      <c r="A1126" s="28"/>
      <c r="B1126" s="22"/>
      <c r="C1126" s="22"/>
      <c r="D1126" s="22"/>
      <c r="E1126" s="22"/>
      <c r="F1126" s="21"/>
      <c r="G1126" s="21"/>
      <c r="H1126" s="21"/>
      <c r="I1126" s="21"/>
    </row>
    <row r="1127" spans="1:9" s="18" customFormat="1" x14ac:dyDescent="0.2">
      <c r="A1127" s="28"/>
      <c r="B1127" s="22"/>
      <c r="C1127" s="22"/>
      <c r="D1127" s="22"/>
      <c r="E1127" s="22"/>
      <c r="F1127" s="21"/>
      <c r="G1127" s="21"/>
      <c r="H1127" s="21"/>
      <c r="I1127" s="21"/>
    </row>
    <row r="1128" spans="1:9" s="18" customFormat="1" x14ac:dyDescent="0.2">
      <c r="A1128" s="28"/>
      <c r="B1128" s="22"/>
      <c r="C1128" s="22"/>
      <c r="D1128" s="22"/>
      <c r="E1128" s="22"/>
      <c r="F1128" s="21"/>
      <c r="G1128" s="21"/>
      <c r="H1128" s="21"/>
      <c r="I1128" s="21"/>
    </row>
    <row r="1129" spans="1:9" s="18" customFormat="1" x14ac:dyDescent="0.2">
      <c r="A1129" s="28"/>
      <c r="B1129" s="22"/>
      <c r="C1129" s="22"/>
      <c r="D1129" s="22"/>
      <c r="E1129" s="22"/>
      <c r="F1129" s="21"/>
      <c r="G1129" s="21"/>
      <c r="H1129" s="21"/>
      <c r="I1129" s="21"/>
    </row>
    <row r="1130" spans="1:9" s="18" customFormat="1" x14ac:dyDescent="0.2">
      <c r="A1130" s="28"/>
      <c r="B1130" s="22"/>
      <c r="C1130" s="22"/>
      <c r="D1130" s="22"/>
      <c r="E1130" s="22"/>
      <c r="F1130" s="21"/>
      <c r="G1130" s="21"/>
      <c r="H1130" s="21"/>
      <c r="I1130" s="21"/>
    </row>
    <row r="1131" spans="1:9" s="18" customFormat="1" x14ac:dyDescent="0.2">
      <c r="A1131" s="28"/>
      <c r="B1131" s="22"/>
      <c r="C1131" s="22"/>
      <c r="D1131" s="22"/>
      <c r="E1131" s="22"/>
      <c r="F1131" s="21"/>
      <c r="G1131" s="21"/>
      <c r="H1131" s="21"/>
      <c r="I1131" s="21"/>
    </row>
    <row r="1132" spans="1:9" s="18" customFormat="1" x14ac:dyDescent="0.2">
      <c r="A1132" s="28"/>
      <c r="B1132" s="22"/>
      <c r="C1132" s="22"/>
      <c r="D1132" s="22"/>
      <c r="E1132" s="22"/>
      <c r="F1132" s="21"/>
      <c r="G1132" s="21"/>
      <c r="H1132" s="21"/>
      <c r="I1132" s="21"/>
    </row>
    <row r="1133" spans="1:9" s="18" customFormat="1" x14ac:dyDescent="0.2">
      <c r="A1133" s="28"/>
      <c r="B1133" s="22"/>
      <c r="C1133" s="22"/>
      <c r="D1133" s="22"/>
      <c r="E1133" s="22"/>
      <c r="F1133" s="21"/>
      <c r="G1133" s="21"/>
      <c r="H1133" s="21"/>
      <c r="I1133" s="21"/>
    </row>
    <row r="1134" spans="1:9" s="18" customFormat="1" x14ac:dyDescent="0.2">
      <c r="A1134" s="28"/>
      <c r="B1134" s="22"/>
      <c r="C1134" s="22"/>
      <c r="D1134" s="22"/>
      <c r="E1134" s="22"/>
      <c r="F1134" s="21"/>
      <c r="G1134" s="21"/>
      <c r="H1134" s="21"/>
      <c r="I1134" s="21"/>
    </row>
    <row r="1135" spans="1:9" s="18" customFormat="1" x14ac:dyDescent="0.2">
      <c r="A1135" s="28"/>
      <c r="B1135" s="22"/>
      <c r="C1135" s="22"/>
      <c r="D1135" s="22"/>
      <c r="E1135" s="22"/>
      <c r="F1135" s="21"/>
      <c r="G1135" s="21"/>
      <c r="H1135" s="21"/>
      <c r="I1135" s="21"/>
    </row>
    <row r="1136" spans="1:9" s="18" customFormat="1" x14ac:dyDescent="0.2">
      <c r="A1136" s="28"/>
      <c r="B1136" s="22"/>
      <c r="C1136" s="22"/>
      <c r="D1136" s="22"/>
      <c r="E1136" s="22"/>
      <c r="F1136" s="21"/>
      <c r="G1136" s="21"/>
      <c r="H1136" s="21"/>
      <c r="I1136" s="21"/>
    </row>
    <row r="1137" spans="1:9" s="18" customFormat="1" x14ac:dyDescent="0.2">
      <c r="A1137" s="28"/>
      <c r="B1137" s="22"/>
      <c r="C1137" s="22"/>
      <c r="D1137" s="22"/>
      <c r="E1137" s="22"/>
      <c r="F1137" s="21"/>
      <c r="G1137" s="21"/>
      <c r="H1137" s="21"/>
      <c r="I1137" s="21"/>
    </row>
    <row r="1138" spans="1:9" s="18" customFormat="1" x14ac:dyDescent="0.2">
      <c r="A1138" s="28"/>
      <c r="B1138" s="22"/>
      <c r="C1138" s="22"/>
      <c r="D1138" s="22"/>
      <c r="E1138" s="22"/>
      <c r="F1138" s="21"/>
      <c r="G1138" s="21"/>
      <c r="H1138" s="21"/>
      <c r="I1138" s="21"/>
    </row>
    <row r="1139" spans="1:9" s="18" customFormat="1" x14ac:dyDescent="0.2">
      <c r="A1139" s="28"/>
      <c r="B1139" s="22"/>
      <c r="C1139" s="22"/>
      <c r="D1139" s="22"/>
      <c r="E1139" s="22"/>
      <c r="F1139" s="21"/>
      <c r="G1139" s="21"/>
      <c r="H1139" s="21"/>
      <c r="I1139" s="21"/>
    </row>
    <row r="1140" spans="1:9" s="18" customFormat="1" x14ac:dyDescent="0.2">
      <c r="A1140" s="28"/>
      <c r="B1140" s="22"/>
      <c r="C1140" s="22"/>
      <c r="D1140" s="22"/>
      <c r="E1140" s="22"/>
      <c r="F1140" s="21"/>
      <c r="G1140" s="21"/>
      <c r="H1140" s="21"/>
      <c r="I1140" s="21"/>
    </row>
    <row r="1141" spans="1:9" s="18" customFormat="1" x14ac:dyDescent="0.2">
      <c r="A1141" s="28"/>
      <c r="B1141" s="22"/>
      <c r="C1141" s="22"/>
      <c r="D1141" s="22"/>
      <c r="E1141" s="22"/>
      <c r="F1141" s="21"/>
      <c r="G1141" s="21"/>
      <c r="H1141" s="21"/>
      <c r="I1141" s="21"/>
    </row>
    <row r="1142" spans="1:9" s="18" customFormat="1" x14ac:dyDescent="0.2">
      <c r="A1142" s="28"/>
      <c r="B1142" s="22"/>
      <c r="C1142" s="22"/>
      <c r="D1142" s="22"/>
      <c r="E1142" s="22"/>
      <c r="F1142" s="21"/>
      <c r="G1142" s="21"/>
      <c r="H1142" s="21"/>
      <c r="I1142" s="21"/>
    </row>
    <row r="1143" spans="1:9" s="18" customFormat="1" x14ac:dyDescent="0.2">
      <c r="A1143" s="28"/>
      <c r="B1143" s="22"/>
      <c r="C1143" s="22"/>
      <c r="D1143" s="22"/>
      <c r="E1143" s="22"/>
      <c r="F1143" s="21"/>
      <c r="G1143" s="21"/>
      <c r="H1143" s="21"/>
      <c r="I1143" s="21"/>
    </row>
    <row r="1144" spans="1:9" s="18" customFormat="1" x14ac:dyDescent="0.2">
      <c r="A1144" s="28"/>
      <c r="B1144" s="22"/>
      <c r="C1144" s="22"/>
      <c r="D1144" s="22"/>
      <c r="E1144" s="22"/>
      <c r="F1144" s="21"/>
      <c r="G1144" s="21"/>
      <c r="H1144" s="21"/>
      <c r="I1144" s="21"/>
    </row>
    <row r="1145" spans="1:9" s="18" customFormat="1" x14ac:dyDescent="0.2">
      <c r="A1145" s="28"/>
      <c r="B1145" s="22"/>
      <c r="C1145" s="22"/>
      <c r="D1145" s="22"/>
      <c r="E1145" s="22"/>
      <c r="F1145" s="21"/>
      <c r="G1145" s="21"/>
      <c r="H1145" s="21"/>
      <c r="I1145" s="21"/>
    </row>
    <row r="1146" spans="1:9" s="18" customFormat="1" x14ac:dyDescent="0.2">
      <c r="A1146" s="28"/>
      <c r="B1146" s="22"/>
      <c r="C1146" s="22"/>
      <c r="D1146" s="22"/>
      <c r="E1146" s="22"/>
      <c r="F1146" s="21"/>
      <c r="G1146" s="21"/>
      <c r="H1146" s="21"/>
      <c r="I1146" s="21"/>
    </row>
    <row r="1147" spans="1:9" s="18" customFormat="1" x14ac:dyDescent="0.2">
      <c r="A1147" s="28"/>
      <c r="B1147" s="22"/>
      <c r="C1147" s="22"/>
      <c r="D1147" s="22"/>
      <c r="E1147" s="22"/>
      <c r="F1147" s="21"/>
      <c r="G1147" s="21"/>
      <c r="H1147" s="21"/>
      <c r="I1147" s="21"/>
    </row>
    <row r="1148" spans="1:9" s="18" customFormat="1" x14ac:dyDescent="0.2">
      <c r="A1148" s="28"/>
      <c r="B1148" s="22"/>
      <c r="C1148" s="22"/>
      <c r="D1148" s="22"/>
      <c r="E1148" s="22"/>
      <c r="F1148" s="21"/>
      <c r="G1148" s="21"/>
      <c r="H1148" s="21"/>
      <c r="I1148" s="21"/>
    </row>
    <row r="1149" spans="1:9" s="18" customFormat="1" x14ac:dyDescent="0.2">
      <c r="A1149" s="28"/>
      <c r="B1149" s="22"/>
      <c r="C1149" s="22"/>
      <c r="D1149" s="22"/>
      <c r="E1149" s="22"/>
      <c r="F1149" s="21"/>
      <c r="G1149" s="21"/>
      <c r="H1149" s="21"/>
      <c r="I1149" s="21"/>
    </row>
    <row r="1150" spans="1:9" s="18" customFormat="1" x14ac:dyDescent="0.2">
      <c r="A1150" s="28"/>
      <c r="B1150" s="22"/>
      <c r="C1150" s="22"/>
      <c r="D1150" s="22"/>
      <c r="E1150" s="22"/>
      <c r="F1150" s="21"/>
      <c r="G1150" s="21"/>
      <c r="H1150" s="21"/>
      <c r="I1150" s="21"/>
    </row>
    <row r="1151" spans="1:9" s="18" customFormat="1" x14ac:dyDescent="0.2">
      <c r="A1151" s="28"/>
      <c r="B1151" s="22"/>
      <c r="C1151" s="22"/>
      <c r="D1151" s="22"/>
      <c r="E1151" s="22"/>
      <c r="F1151" s="21"/>
      <c r="G1151" s="21"/>
      <c r="H1151" s="21"/>
      <c r="I1151" s="21"/>
    </row>
    <row r="1152" spans="1:9" s="18" customFormat="1" x14ac:dyDescent="0.2">
      <c r="A1152" s="28"/>
      <c r="B1152" s="22"/>
      <c r="C1152" s="22"/>
      <c r="D1152" s="22"/>
      <c r="E1152" s="22"/>
      <c r="F1152" s="21"/>
      <c r="G1152" s="21"/>
      <c r="H1152" s="21"/>
      <c r="I1152" s="21"/>
    </row>
    <row r="1153" spans="1:9" s="18" customFormat="1" x14ac:dyDescent="0.2">
      <c r="A1153" s="28"/>
      <c r="B1153" s="22"/>
      <c r="C1153" s="22"/>
      <c r="D1153" s="22"/>
      <c r="E1153" s="22"/>
      <c r="F1153" s="21"/>
      <c r="G1153" s="21"/>
      <c r="H1153" s="21"/>
      <c r="I1153" s="21"/>
    </row>
    <row r="1154" spans="1:9" s="18" customFormat="1" x14ac:dyDescent="0.2">
      <c r="A1154" s="28"/>
      <c r="B1154" s="22"/>
      <c r="C1154" s="22"/>
      <c r="D1154" s="22"/>
      <c r="E1154" s="22"/>
      <c r="F1154" s="21"/>
      <c r="G1154" s="21"/>
      <c r="H1154" s="21"/>
      <c r="I1154" s="21"/>
    </row>
    <row r="1155" spans="1:9" s="18" customFormat="1" x14ac:dyDescent="0.2">
      <c r="A1155" s="28"/>
      <c r="B1155" s="22"/>
      <c r="C1155" s="22"/>
      <c r="D1155" s="22"/>
      <c r="E1155" s="22"/>
      <c r="F1155" s="21"/>
      <c r="G1155" s="21"/>
      <c r="H1155" s="21"/>
      <c r="I1155" s="21"/>
    </row>
    <row r="1156" spans="1:9" s="18" customFormat="1" x14ac:dyDescent="0.2">
      <c r="A1156" s="28"/>
      <c r="B1156" s="22"/>
      <c r="C1156" s="22"/>
      <c r="D1156" s="22"/>
      <c r="E1156" s="22"/>
      <c r="F1156" s="21"/>
      <c r="G1156" s="21"/>
      <c r="H1156" s="21"/>
      <c r="I1156" s="21"/>
    </row>
    <row r="1157" spans="1:9" s="18" customFormat="1" x14ac:dyDescent="0.2">
      <c r="A1157" s="28"/>
      <c r="B1157" s="22"/>
      <c r="C1157" s="22"/>
      <c r="D1157" s="22"/>
      <c r="E1157" s="22"/>
      <c r="F1157" s="21"/>
      <c r="G1157" s="21"/>
      <c r="H1157" s="21"/>
      <c r="I1157" s="21"/>
    </row>
    <row r="1158" spans="1:9" s="18" customFormat="1" x14ac:dyDescent="0.2">
      <c r="A1158" s="28"/>
      <c r="B1158" s="22"/>
      <c r="C1158" s="22"/>
      <c r="D1158" s="22"/>
      <c r="E1158" s="22"/>
      <c r="F1158" s="21"/>
      <c r="G1158" s="21"/>
      <c r="H1158" s="21"/>
      <c r="I1158" s="21"/>
    </row>
    <row r="1159" spans="1:9" s="18" customFormat="1" x14ac:dyDescent="0.2">
      <c r="A1159" s="28"/>
      <c r="B1159" s="22"/>
      <c r="C1159" s="22"/>
      <c r="D1159" s="22"/>
      <c r="E1159" s="22"/>
      <c r="F1159" s="21"/>
      <c r="G1159" s="21"/>
      <c r="H1159" s="21"/>
      <c r="I1159" s="21"/>
    </row>
    <row r="1160" spans="1:9" s="18" customFormat="1" x14ac:dyDescent="0.2">
      <c r="A1160" s="28"/>
      <c r="B1160" s="22"/>
      <c r="C1160" s="22"/>
      <c r="D1160" s="22"/>
      <c r="E1160" s="22"/>
      <c r="F1160" s="21"/>
      <c r="G1160" s="21"/>
      <c r="H1160" s="21"/>
      <c r="I1160" s="21"/>
    </row>
    <row r="1161" spans="1:9" s="18" customFormat="1" x14ac:dyDescent="0.2">
      <c r="A1161" s="28"/>
      <c r="B1161" s="22"/>
      <c r="C1161" s="22"/>
      <c r="D1161" s="22"/>
      <c r="E1161" s="22"/>
      <c r="F1161" s="21"/>
      <c r="G1161" s="21"/>
      <c r="H1161" s="21"/>
      <c r="I1161" s="21"/>
    </row>
    <row r="1162" spans="1:9" s="18" customFormat="1" x14ac:dyDescent="0.2">
      <c r="A1162" s="28"/>
      <c r="B1162" s="22"/>
      <c r="C1162" s="22"/>
      <c r="D1162" s="22"/>
      <c r="E1162" s="22"/>
      <c r="F1162" s="21"/>
      <c r="G1162" s="21"/>
      <c r="H1162" s="21"/>
      <c r="I1162" s="21"/>
    </row>
    <row r="1163" spans="1:9" s="18" customFormat="1" x14ac:dyDescent="0.2">
      <c r="A1163" s="28"/>
      <c r="B1163" s="22"/>
      <c r="C1163" s="22"/>
      <c r="D1163" s="22"/>
      <c r="E1163" s="22"/>
      <c r="F1163" s="21"/>
      <c r="G1163" s="21"/>
      <c r="H1163" s="21"/>
      <c r="I1163" s="21"/>
    </row>
    <row r="1164" spans="1:9" s="18" customFormat="1" x14ac:dyDescent="0.2">
      <c r="A1164" s="28"/>
      <c r="B1164" s="22"/>
      <c r="C1164" s="22"/>
      <c r="D1164" s="22"/>
      <c r="E1164" s="22"/>
      <c r="F1164" s="21"/>
      <c r="G1164" s="21"/>
      <c r="H1164" s="21"/>
      <c r="I1164" s="21"/>
    </row>
    <row r="1165" spans="1:9" s="18" customFormat="1" x14ac:dyDescent="0.2">
      <c r="A1165" s="28"/>
      <c r="B1165" s="22"/>
      <c r="C1165" s="22"/>
      <c r="D1165" s="22"/>
      <c r="E1165" s="22"/>
      <c r="F1165" s="21"/>
      <c r="G1165" s="21"/>
      <c r="H1165" s="21"/>
      <c r="I1165" s="21"/>
    </row>
    <row r="1166" spans="1:9" s="18" customFormat="1" x14ac:dyDescent="0.2">
      <c r="A1166" s="28"/>
      <c r="B1166" s="22"/>
      <c r="C1166" s="22"/>
      <c r="D1166" s="22"/>
      <c r="E1166" s="22"/>
      <c r="F1166" s="21"/>
      <c r="G1166" s="21"/>
      <c r="H1166" s="21"/>
      <c r="I1166" s="21"/>
    </row>
    <row r="1167" spans="1:9" s="18" customFormat="1" x14ac:dyDescent="0.2">
      <c r="A1167" s="28"/>
      <c r="B1167" s="22"/>
      <c r="C1167" s="22"/>
      <c r="D1167" s="22"/>
      <c r="E1167" s="22"/>
      <c r="F1167" s="21"/>
      <c r="G1167" s="21"/>
      <c r="H1167" s="21"/>
      <c r="I1167" s="21"/>
    </row>
    <row r="1168" spans="1:9" s="18" customFormat="1" x14ac:dyDescent="0.2">
      <c r="A1168" s="28"/>
      <c r="B1168" s="22"/>
      <c r="C1168" s="22"/>
      <c r="D1168" s="22"/>
      <c r="E1168" s="22"/>
      <c r="F1168" s="21"/>
      <c r="G1168" s="21"/>
      <c r="H1168" s="21"/>
      <c r="I1168" s="21"/>
    </row>
    <row r="1169" spans="1:9" s="18" customFormat="1" x14ac:dyDescent="0.2">
      <c r="A1169" s="28"/>
      <c r="B1169" s="22"/>
      <c r="C1169" s="22"/>
      <c r="D1169" s="22"/>
      <c r="E1169" s="22"/>
      <c r="F1169" s="21"/>
      <c r="G1169" s="21"/>
      <c r="H1169" s="21"/>
      <c r="I1169" s="21"/>
    </row>
    <row r="1170" spans="1:9" s="18" customFormat="1" x14ac:dyDescent="0.2">
      <c r="A1170" s="28"/>
      <c r="B1170" s="22"/>
      <c r="C1170" s="22"/>
      <c r="D1170" s="22"/>
      <c r="E1170" s="22"/>
      <c r="F1170" s="21"/>
      <c r="G1170" s="21"/>
      <c r="H1170" s="21"/>
      <c r="I1170" s="21"/>
    </row>
    <row r="1171" spans="1:9" s="18" customFormat="1" x14ac:dyDescent="0.2">
      <c r="A1171" s="28"/>
      <c r="B1171" s="22"/>
      <c r="C1171" s="22"/>
      <c r="D1171" s="22"/>
      <c r="E1171" s="22"/>
      <c r="F1171" s="21"/>
      <c r="G1171" s="21"/>
      <c r="H1171" s="21"/>
      <c r="I1171" s="21"/>
    </row>
    <row r="1172" spans="1:9" s="18" customFormat="1" x14ac:dyDescent="0.2">
      <c r="A1172" s="28"/>
      <c r="B1172" s="22"/>
      <c r="C1172" s="22"/>
      <c r="D1172" s="22"/>
      <c r="E1172" s="22"/>
      <c r="F1172" s="21"/>
      <c r="G1172" s="21"/>
      <c r="H1172" s="21"/>
      <c r="I1172" s="21"/>
    </row>
    <row r="1173" spans="1:9" s="18" customFormat="1" x14ac:dyDescent="0.2">
      <c r="A1173" s="28"/>
      <c r="B1173" s="22"/>
      <c r="C1173" s="22"/>
      <c r="D1173" s="22"/>
      <c r="E1173" s="22"/>
      <c r="F1173" s="21"/>
      <c r="G1173" s="21"/>
      <c r="H1173" s="21"/>
      <c r="I1173" s="21"/>
    </row>
    <row r="1174" spans="1:9" s="18" customFormat="1" x14ac:dyDescent="0.2">
      <c r="A1174" s="28"/>
      <c r="B1174" s="22"/>
      <c r="C1174" s="22"/>
      <c r="D1174" s="22"/>
      <c r="E1174" s="22"/>
      <c r="F1174" s="21"/>
      <c r="G1174" s="21"/>
      <c r="H1174" s="21"/>
      <c r="I1174" s="21"/>
    </row>
    <row r="1175" spans="1:9" s="18" customFormat="1" x14ac:dyDescent="0.2">
      <c r="A1175" s="28"/>
      <c r="B1175" s="22"/>
      <c r="C1175" s="22"/>
      <c r="D1175" s="22"/>
      <c r="E1175" s="22"/>
      <c r="F1175" s="21"/>
      <c r="G1175" s="21"/>
      <c r="H1175" s="21"/>
      <c r="I1175" s="21"/>
    </row>
    <row r="1176" spans="1:9" s="18" customFormat="1" x14ac:dyDescent="0.2">
      <c r="A1176" s="28"/>
      <c r="B1176" s="22"/>
      <c r="C1176" s="22"/>
      <c r="D1176" s="22"/>
      <c r="E1176" s="22"/>
      <c r="F1176" s="21"/>
      <c r="G1176" s="21"/>
      <c r="H1176" s="21"/>
      <c r="I1176" s="21"/>
    </row>
    <row r="1177" spans="1:9" s="18" customFormat="1" x14ac:dyDescent="0.2">
      <c r="A1177" s="28"/>
      <c r="B1177" s="22"/>
      <c r="C1177" s="22"/>
      <c r="D1177" s="22"/>
      <c r="E1177" s="22"/>
      <c r="F1177" s="21"/>
      <c r="G1177" s="21"/>
      <c r="H1177" s="21"/>
      <c r="I1177" s="21"/>
    </row>
    <row r="1178" spans="1:9" s="18" customFormat="1" x14ac:dyDescent="0.2">
      <c r="A1178" s="28"/>
      <c r="B1178" s="22"/>
      <c r="C1178" s="22"/>
      <c r="D1178" s="22"/>
      <c r="E1178" s="22"/>
      <c r="F1178" s="21"/>
      <c r="G1178" s="21"/>
      <c r="H1178" s="21"/>
      <c r="I1178" s="21"/>
    </row>
    <row r="1179" spans="1:9" s="18" customFormat="1" x14ac:dyDescent="0.2">
      <c r="A1179" s="28"/>
      <c r="B1179" s="22"/>
      <c r="C1179" s="22"/>
      <c r="D1179" s="22"/>
      <c r="E1179" s="22"/>
      <c r="F1179" s="21"/>
      <c r="G1179" s="21"/>
      <c r="H1179" s="21"/>
      <c r="I1179" s="21"/>
    </row>
    <row r="1180" spans="1:9" s="18" customFormat="1" x14ac:dyDescent="0.2">
      <c r="A1180" s="28"/>
      <c r="B1180" s="22"/>
      <c r="C1180" s="22"/>
      <c r="D1180" s="22"/>
      <c r="E1180" s="22"/>
      <c r="F1180" s="21"/>
      <c r="G1180" s="21"/>
      <c r="H1180" s="21"/>
      <c r="I1180" s="21"/>
    </row>
    <row r="1181" spans="1:9" s="18" customFormat="1" x14ac:dyDescent="0.2">
      <c r="A1181" s="28"/>
      <c r="B1181" s="22"/>
      <c r="C1181" s="22"/>
      <c r="D1181" s="22"/>
      <c r="E1181" s="22"/>
      <c r="F1181" s="21"/>
      <c r="G1181" s="21"/>
      <c r="H1181" s="21"/>
      <c r="I1181" s="21"/>
    </row>
    <row r="1182" spans="1:9" s="18" customFormat="1" x14ac:dyDescent="0.2">
      <c r="A1182" s="28"/>
      <c r="B1182" s="22"/>
      <c r="C1182" s="22"/>
      <c r="D1182" s="22"/>
      <c r="E1182" s="22"/>
      <c r="F1182" s="21"/>
      <c r="G1182" s="21"/>
      <c r="H1182" s="21"/>
      <c r="I1182" s="21"/>
    </row>
    <row r="1183" spans="1:9" s="18" customFormat="1" x14ac:dyDescent="0.2">
      <c r="A1183" s="28"/>
      <c r="B1183" s="22"/>
      <c r="C1183" s="22"/>
      <c r="D1183" s="22"/>
      <c r="E1183" s="22"/>
      <c r="F1183" s="21"/>
      <c r="G1183" s="21"/>
      <c r="H1183" s="21"/>
      <c r="I1183" s="21"/>
    </row>
    <row r="1184" spans="1:9" s="18" customFormat="1" x14ac:dyDescent="0.2">
      <c r="A1184" s="28"/>
      <c r="B1184" s="22"/>
      <c r="C1184" s="22"/>
      <c r="D1184" s="22"/>
      <c r="E1184" s="22"/>
      <c r="F1184" s="21"/>
      <c r="G1184" s="21"/>
      <c r="H1184" s="21"/>
      <c r="I1184" s="21"/>
    </row>
    <row r="1185" spans="1:9" s="18" customFormat="1" x14ac:dyDescent="0.2">
      <c r="A1185" s="28"/>
      <c r="B1185" s="22"/>
      <c r="C1185" s="22"/>
      <c r="D1185" s="22"/>
      <c r="E1185" s="22"/>
      <c r="F1185" s="21"/>
      <c r="G1185" s="21"/>
      <c r="H1185" s="21"/>
      <c r="I1185" s="21"/>
    </row>
    <row r="1186" spans="1:9" s="18" customFormat="1" x14ac:dyDescent="0.2">
      <c r="A1186" s="28"/>
      <c r="B1186" s="22"/>
      <c r="C1186" s="22"/>
      <c r="D1186" s="22"/>
      <c r="E1186" s="22"/>
      <c r="F1186" s="21"/>
      <c r="G1186" s="21"/>
      <c r="H1186" s="21"/>
      <c r="I1186" s="21"/>
    </row>
    <row r="1187" spans="1:9" s="18" customFormat="1" x14ac:dyDescent="0.2">
      <c r="A1187" s="28"/>
      <c r="B1187" s="22"/>
      <c r="C1187" s="22"/>
      <c r="D1187" s="22"/>
      <c r="E1187" s="22"/>
      <c r="F1187" s="21"/>
      <c r="G1187" s="21"/>
      <c r="H1187" s="21"/>
      <c r="I1187" s="21"/>
    </row>
    <row r="1188" spans="1:9" s="18" customFormat="1" x14ac:dyDescent="0.2">
      <c r="A1188" s="28"/>
      <c r="B1188" s="22"/>
      <c r="C1188" s="22"/>
      <c r="D1188" s="22"/>
      <c r="E1188" s="22"/>
      <c r="F1188" s="21"/>
      <c r="G1188" s="21"/>
      <c r="H1188" s="21"/>
      <c r="I1188" s="21"/>
    </row>
    <row r="1189" spans="1:9" s="18" customFormat="1" x14ac:dyDescent="0.2">
      <c r="A1189" s="28"/>
      <c r="B1189" s="22"/>
      <c r="C1189" s="22"/>
      <c r="D1189" s="22"/>
      <c r="E1189" s="22"/>
      <c r="F1189" s="21"/>
      <c r="G1189" s="21"/>
      <c r="H1189" s="21"/>
      <c r="I1189" s="21"/>
    </row>
    <row r="1190" spans="1:9" s="18" customFormat="1" x14ac:dyDescent="0.2">
      <c r="A1190" s="28"/>
      <c r="B1190" s="22"/>
      <c r="C1190" s="22"/>
      <c r="D1190" s="22"/>
      <c r="E1190" s="22"/>
      <c r="F1190" s="21"/>
      <c r="G1190" s="21"/>
      <c r="H1190" s="21"/>
      <c r="I1190" s="21"/>
    </row>
    <row r="1191" spans="1:9" s="18" customFormat="1" x14ac:dyDescent="0.2">
      <c r="A1191" s="28"/>
      <c r="B1191" s="22"/>
      <c r="C1191" s="22"/>
      <c r="D1191" s="22"/>
      <c r="E1191" s="22"/>
      <c r="F1191" s="21"/>
      <c r="G1191" s="21"/>
      <c r="H1191" s="21"/>
      <c r="I1191" s="21"/>
    </row>
    <row r="1192" spans="1:9" s="18" customFormat="1" x14ac:dyDescent="0.2">
      <c r="A1192" s="28"/>
      <c r="B1192" s="22"/>
      <c r="C1192" s="22"/>
      <c r="D1192" s="22"/>
      <c r="E1192" s="22"/>
      <c r="F1192" s="21"/>
      <c r="G1192" s="21"/>
      <c r="H1192" s="21"/>
      <c r="I1192" s="21"/>
    </row>
    <row r="1193" spans="1:9" s="18" customFormat="1" x14ac:dyDescent="0.2">
      <c r="A1193" s="28"/>
      <c r="B1193" s="22"/>
      <c r="C1193" s="22"/>
      <c r="D1193" s="22"/>
      <c r="E1193" s="22"/>
      <c r="F1193" s="21"/>
      <c r="G1193" s="21"/>
      <c r="H1193" s="21"/>
      <c r="I1193" s="21"/>
    </row>
    <row r="1194" spans="1:9" s="18" customFormat="1" x14ac:dyDescent="0.2">
      <c r="A1194" s="28"/>
      <c r="B1194" s="22"/>
      <c r="C1194" s="22"/>
      <c r="D1194" s="22"/>
      <c r="E1194" s="22"/>
      <c r="F1194" s="21"/>
      <c r="G1194" s="21"/>
      <c r="H1194" s="21"/>
      <c r="I1194" s="21"/>
    </row>
    <row r="1195" spans="1:9" s="18" customFormat="1" x14ac:dyDescent="0.2">
      <c r="A1195" s="28"/>
      <c r="B1195" s="22"/>
      <c r="C1195" s="22"/>
      <c r="D1195" s="22"/>
      <c r="E1195" s="22"/>
      <c r="F1195" s="21"/>
      <c r="G1195" s="21"/>
      <c r="H1195" s="21"/>
      <c r="I1195" s="21"/>
    </row>
    <row r="1196" spans="1:9" s="18" customFormat="1" x14ac:dyDescent="0.2">
      <c r="A1196" s="28"/>
      <c r="B1196" s="22"/>
      <c r="C1196" s="22"/>
      <c r="D1196" s="22"/>
      <c r="E1196" s="22"/>
      <c r="F1196" s="21"/>
      <c r="G1196" s="21"/>
      <c r="H1196" s="21"/>
      <c r="I1196" s="21"/>
    </row>
    <row r="1197" spans="1:9" s="18" customFormat="1" x14ac:dyDescent="0.2">
      <c r="A1197" s="28"/>
      <c r="B1197" s="22"/>
      <c r="C1197" s="22"/>
      <c r="D1197" s="22"/>
      <c r="E1197" s="22"/>
      <c r="F1197" s="21"/>
      <c r="G1197" s="21"/>
      <c r="H1197" s="21"/>
      <c r="I1197" s="21"/>
    </row>
    <row r="1198" spans="1:9" s="18" customFormat="1" x14ac:dyDescent="0.2">
      <c r="A1198" s="28"/>
      <c r="B1198" s="22"/>
      <c r="C1198" s="22"/>
      <c r="D1198" s="22"/>
      <c r="E1198" s="22"/>
      <c r="F1198" s="21"/>
      <c r="G1198" s="21"/>
      <c r="H1198" s="21"/>
      <c r="I1198" s="21"/>
    </row>
    <row r="1199" spans="1:9" s="18" customFormat="1" x14ac:dyDescent="0.2">
      <c r="A1199" s="28"/>
      <c r="B1199" s="22"/>
      <c r="C1199" s="22"/>
      <c r="D1199" s="22"/>
      <c r="E1199" s="22"/>
      <c r="F1199" s="21"/>
      <c r="G1199" s="21"/>
      <c r="H1199" s="21"/>
      <c r="I1199" s="21"/>
    </row>
    <row r="1200" spans="1:9" s="18" customFormat="1" x14ac:dyDescent="0.2">
      <c r="A1200" s="28"/>
      <c r="B1200" s="22"/>
      <c r="C1200" s="22"/>
      <c r="D1200" s="22"/>
      <c r="E1200" s="22"/>
      <c r="F1200" s="21"/>
      <c r="G1200" s="21"/>
      <c r="H1200" s="21"/>
      <c r="I1200" s="21"/>
    </row>
    <row r="1201" spans="1:9" s="18" customFormat="1" x14ac:dyDescent="0.2">
      <c r="A1201" s="28"/>
      <c r="B1201" s="22"/>
      <c r="C1201" s="22"/>
      <c r="D1201" s="22"/>
      <c r="E1201" s="22"/>
      <c r="F1201" s="21"/>
      <c r="G1201" s="21"/>
      <c r="H1201" s="21"/>
      <c r="I1201" s="21"/>
    </row>
    <row r="1202" spans="1:9" s="18" customFormat="1" x14ac:dyDescent="0.2">
      <c r="A1202" s="28"/>
      <c r="B1202" s="22"/>
      <c r="C1202" s="22"/>
      <c r="D1202" s="22"/>
      <c r="E1202" s="22"/>
      <c r="F1202" s="21"/>
      <c r="G1202" s="21"/>
      <c r="H1202" s="21"/>
      <c r="I1202" s="21"/>
    </row>
    <row r="1203" spans="1:9" s="18" customFormat="1" x14ac:dyDescent="0.2">
      <c r="A1203" s="28"/>
      <c r="B1203" s="22"/>
      <c r="C1203" s="22"/>
      <c r="D1203" s="22"/>
      <c r="E1203" s="22"/>
      <c r="F1203" s="21"/>
      <c r="G1203" s="21"/>
      <c r="H1203" s="21"/>
      <c r="I1203" s="21"/>
    </row>
    <row r="1204" spans="1:9" s="18" customFormat="1" x14ac:dyDescent="0.2">
      <c r="A1204" s="28"/>
      <c r="B1204" s="22"/>
      <c r="C1204" s="22"/>
      <c r="D1204" s="22"/>
      <c r="E1204" s="22"/>
      <c r="F1204" s="21"/>
      <c r="G1204" s="21"/>
      <c r="H1204" s="21"/>
      <c r="I1204" s="21"/>
    </row>
    <row r="1205" spans="1:9" s="18" customFormat="1" x14ac:dyDescent="0.2">
      <c r="A1205" s="28"/>
      <c r="B1205" s="22"/>
      <c r="C1205" s="22"/>
      <c r="D1205" s="22"/>
      <c r="E1205" s="22"/>
      <c r="F1205" s="21"/>
      <c r="G1205" s="21"/>
      <c r="H1205" s="21"/>
      <c r="I1205" s="21"/>
    </row>
    <row r="1206" spans="1:9" s="18" customFormat="1" x14ac:dyDescent="0.2">
      <c r="A1206" s="28"/>
      <c r="B1206" s="22"/>
      <c r="C1206" s="22"/>
      <c r="D1206" s="22"/>
      <c r="E1206" s="22"/>
      <c r="F1206" s="21"/>
      <c r="G1206" s="21"/>
      <c r="H1206" s="21"/>
      <c r="I1206" s="21"/>
    </row>
    <row r="1207" spans="1:9" s="18" customFormat="1" x14ac:dyDescent="0.2">
      <c r="A1207" s="28"/>
      <c r="B1207" s="22"/>
      <c r="C1207" s="22"/>
      <c r="D1207" s="22"/>
      <c r="E1207" s="22"/>
      <c r="F1207" s="21"/>
      <c r="G1207" s="21"/>
      <c r="H1207" s="21"/>
      <c r="I1207" s="21"/>
    </row>
    <row r="1208" spans="1:9" s="18" customFormat="1" x14ac:dyDescent="0.2">
      <c r="A1208" s="28"/>
      <c r="B1208" s="22"/>
      <c r="C1208" s="22"/>
      <c r="D1208" s="22"/>
      <c r="E1208" s="22"/>
      <c r="F1208" s="21"/>
      <c r="G1208" s="21"/>
      <c r="H1208" s="21"/>
      <c r="I1208" s="21"/>
    </row>
    <row r="1209" spans="1:9" s="18" customFormat="1" x14ac:dyDescent="0.2">
      <c r="A1209" s="28"/>
      <c r="B1209" s="22"/>
      <c r="C1209" s="22"/>
      <c r="D1209" s="22"/>
      <c r="E1209" s="22"/>
      <c r="F1209" s="21"/>
      <c r="G1209" s="21"/>
      <c r="H1209" s="21"/>
      <c r="I1209" s="21"/>
    </row>
    <row r="1210" spans="1:9" s="18" customFormat="1" x14ac:dyDescent="0.2">
      <c r="A1210" s="28"/>
      <c r="B1210" s="22"/>
      <c r="C1210" s="22"/>
      <c r="D1210" s="22"/>
      <c r="E1210" s="22"/>
      <c r="F1210" s="21"/>
      <c r="G1210" s="21"/>
      <c r="H1210" s="21"/>
      <c r="I1210" s="21"/>
    </row>
    <row r="1211" spans="1:9" s="18" customFormat="1" x14ac:dyDescent="0.2">
      <c r="A1211" s="28"/>
      <c r="B1211" s="22"/>
      <c r="C1211" s="22"/>
      <c r="D1211" s="22"/>
      <c r="E1211" s="22"/>
      <c r="F1211" s="21"/>
      <c r="G1211" s="21"/>
      <c r="H1211" s="21"/>
      <c r="I1211" s="21"/>
    </row>
    <row r="1212" spans="1:9" s="18" customFormat="1" x14ac:dyDescent="0.2">
      <c r="A1212" s="28"/>
      <c r="B1212" s="22"/>
      <c r="C1212" s="22"/>
      <c r="D1212" s="22"/>
      <c r="E1212" s="22"/>
      <c r="F1212" s="21"/>
      <c r="G1212" s="21"/>
      <c r="H1212" s="21"/>
      <c r="I1212" s="21"/>
    </row>
    <row r="1213" spans="1:9" s="18" customFormat="1" x14ac:dyDescent="0.2">
      <c r="A1213" s="28"/>
      <c r="B1213" s="22"/>
      <c r="C1213" s="22"/>
      <c r="D1213" s="22"/>
      <c r="E1213" s="22"/>
      <c r="F1213" s="21"/>
      <c r="G1213" s="21"/>
      <c r="H1213" s="21"/>
      <c r="I1213" s="21"/>
    </row>
    <row r="1214" spans="1:9" s="18" customFormat="1" x14ac:dyDescent="0.2">
      <c r="A1214" s="28"/>
      <c r="B1214" s="22"/>
      <c r="C1214" s="22"/>
      <c r="D1214" s="22"/>
      <c r="E1214" s="22"/>
      <c r="F1214" s="21"/>
      <c r="G1214" s="21"/>
      <c r="H1214" s="21"/>
      <c r="I1214" s="21"/>
    </row>
    <row r="1215" spans="1:9" s="18" customFormat="1" x14ac:dyDescent="0.2">
      <c r="A1215" s="28"/>
      <c r="B1215" s="22"/>
      <c r="C1215" s="22"/>
      <c r="D1215" s="22"/>
      <c r="E1215" s="22"/>
      <c r="F1215" s="21"/>
      <c r="G1215" s="21"/>
      <c r="H1215" s="21"/>
      <c r="I1215" s="21"/>
    </row>
    <row r="1216" spans="1:9" s="18" customFormat="1" x14ac:dyDescent="0.2">
      <c r="A1216" s="28"/>
      <c r="B1216" s="22"/>
      <c r="C1216" s="22"/>
      <c r="D1216" s="22"/>
      <c r="E1216" s="22"/>
      <c r="F1216" s="21"/>
      <c r="G1216" s="21"/>
      <c r="H1216" s="21"/>
      <c r="I1216" s="21"/>
    </row>
    <row r="1217" spans="1:9" s="18" customFormat="1" x14ac:dyDescent="0.2">
      <c r="A1217" s="28"/>
      <c r="B1217" s="22"/>
      <c r="C1217" s="22"/>
      <c r="D1217" s="22"/>
      <c r="E1217" s="22"/>
      <c r="F1217" s="21"/>
      <c r="G1217" s="21"/>
      <c r="H1217" s="21"/>
      <c r="I1217" s="21"/>
    </row>
    <row r="1218" spans="1:9" s="18" customFormat="1" x14ac:dyDescent="0.2">
      <c r="A1218" s="28"/>
      <c r="B1218" s="22"/>
      <c r="C1218" s="22"/>
      <c r="D1218" s="22"/>
      <c r="E1218" s="22"/>
      <c r="F1218" s="21"/>
      <c r="G1218" s="21"/>
      <c r="H1218" s="21"/>
      <c r="I1218" s="21"/>
    </row>
    <row r="1219" spans="1:9" s="18" customFormat="1" x14ac:dyDescent="0.2">
      <c r="A1219" s="28"/>
      <c r="B1219" s="22"/>
      <c r="C1219" s="22"/>
      <c r="D1219" s="22"/>
      <c r="E1219" s="22"/>
      <c r="F1219" s="21"/>
      <c r="G1219" s="21"/>
      <c r="H1219" s="21"/>
      <c r="I1219" s="21"/>
    </row>
    <row r="1220" spans="1:9" s="18" customFormat="1" x14ac:dyDescent="0.2">
      <c r="A1220" s="28"/>
      <c r="B1220" s="22"/>
      <c r="C1220" s="22"/>
      <c r="D1220" s="22"/>
      <c r="E1220" s="22"/>
      <c r="F1220" s="21"/>
      <c r="G1220" s="21"/>
      <c r="H1220" s="21"/>
      <c r="I1220" s="21"/>
    </row>
    <row r="1221" spans="1:9" s="18" customFormat="1" x14ac:dyDescent="0.2">
      <c r="A1221" s="28"/>
      <c r="B1221" s="22"/>
      <c r="C1221" s="22"/>
      <c r="D1221" s="22"/>
      <c r="E1221" s="22"/>
      <c r="F1221" s="21"/>
      <c r="G1221" s="21"/>
      <c r="H1221" s="21"/>
      <c r="I1221" s="21"/>
    </row>
    <row r="1222" spans="1:9" s="18" customFormat="1" x14ac:dyDescent="0.2">
      <c r="A1222" s="28"/>
      <c r="B1222" s="22"/>
      <c r="C1222" s="22"/>
      <c r="D1222" s="22"/>
      <c r="E1222" s="22"/>
      <c r="F1222" s="21"/>
      <c r="G1222" s="21"/>
      <c r="H1222" s="21"/>
      <c r="I1222" s="21"/>
    </row>
    <row r="1223" spans="1:9" s="18" customFormat="1" x14ac:dyDescent="0.2">
      <c r="A1223" s="28"/>
      <c r="B1223" s="22"/>
      <c r="C1223" s="22"/>
      <c r="D1223" s="22"/>
      <c r="E1223" s="22"/>
      <c r="F1223" s="21"/>
      <c r="G1223" s="21"/>
      <c r="H1223" s="21"/>
      <c r="I1223" s="21"/>
    </row>
    <row r="1224" spans="1:9" s="18" customFormat="1" x14ac:dyDescent="0.2">
      <c r="A1224" s="28"/>
      <c r="B1224" s="22"/>
      <c r="C1224" s="22"/>
      <c r="D1224" s="22"/>
      <c r="E1224" s="22"/>
      <c r="F1224" s="21"/>
      <c r="G1224" s="21"/>
      <c r="H1224" s="21"/>
      <c r="I1224" s="21"/>
    </row>
    <row r="1225" spans="1:9" s="18" customFormat="1" x14ac:dyDescent="0.2">
      <c r="A1225" s="28"/>
      <c r="B1225" s="22"/>
      <c r="C1225" s="22"/>
      <c r="D1225" s="22"/>
      <c r="E1225" s="22"/>
      <c r="F1225" s="21"/>
      <c r="G1225" s="21"/>
      <c r="H1225" s="21"/>
      <c r="I1225" s="21"/>
    </row>
    <row r="1226" spans="1:9" s="18" customFormat="1" x14ac:dyDescent="0.2">
      <c r="A1226" s="28"/>
      <c r="B1226" s="22"/>
      <c r="C1226" s="22"/>
      <c r="D1226" s="22"/>
      <c r="E1226" s="22"/>
      <c r="F1226" s="21"/>
      <c r="G1226" s="21"/>
      <c r="H1226" s="21"/>
      <c r="I1226" s="21"/>
    </row>
    <row r="1227" spans="1:9" s="18" customFormat="1" x14ac:dyDescent="0.2">
      <c r="A1227" s="28"/>
      <c r="B1227" s="22"/>
      <c r="C1227" s="22"/>
      <c r="D1227" s="22"/>
      <c r="E1227" s="22"/>
      <c r="F1227" s="21"/>
      <c r="G1227" s="21"/>
      <c r="H1227" s="21"/>
      <c r="I1227" s="21"/>
    </row>
    <row r="1228" spans="1:9" s="18" customFormat="1" x14ac:dyDescent="0.2">
      <c r="A1228" s="28"/>
      <c r="B1228" s="22"/>
      <c r="C1228" s="22"/>
      <c r="D1228" s="22"/>
      <c r="E1228" s="22"/>
      <c r="F1228" s="21"/>
      <c r="G1228" s="21"/>
      <c r="H1228" s="21"/>
      <c r="I1228" s="21"/>
    </row>
    <row r="1229" spans="1:9" s="18" customFormat="1" x14ac:dyDescent="0.2">
      <c r="A1229" s="28"/>
      <c r="B1229" s="22"/>
      <c r="C1229" s="22"/>
      <c r="D1229" s="22"/>
      <c r="E1229" s="22"/>
      <c r="F1229" s="21"/>
      <c r="G1229" s="21"/>
      <c r="H1229" s="21"/>
      <c r="I1229" s="21"/>
    </row>
    <row r="1230" spans="1:9" s="18" customFormat="1" x14ac:dyDescent="0.2">
      <c r="A1230" s="28"/>
      <c r="B1230" s="22"/>
      <c r="C1230" s="22"/>
      <c r="D1230" s="22"/>
      <c r="E1230" s="22"/>
      <c r="F1230" s="21"/>
      <c r="G1230" s="21"/>
      <c r="H1230" s="21"/>
      <c r="I1230" s="21"/>
    </row>
    <row r="1231" spans="1:9" s="18" customFormat="1" x14ac:dyDescent="0.2">
      <c r="A1231" s="28"/>
      <c r="B1231" s="22"/>
      <c r="C1231" s="22"/>
      <c r="D1231" s="22"/>
      <c r="E1231" s="22"/>
      <c r="F1231" s="21"/>
      <c r="G1231" s="21"/>
      <c r="H1231" s="21"/>
      <c r="I1231" s="21"/>
    </row>
    <row r="1232" spans="1:9" s="18" customFormat="1" x14ac:dyDescent="0.2">
      <c r="A1232" s="28"/>
      <c r="B1232" s="22"/>
      <c r="C1232" s="22"/>
      <c r="D1232" s="22"/>
      <c r="E1232" s="22"/>
      <c r="F1232" s="21"/>
      <c r="G1232" s="21"/>
      <c r="H1232" s="21"/>
      <c r="I1232" s="21"/>
    </row>
    <row r="1233" spans="1:9" s="18" customFormat="1" x14ac:dyDescent="0.2">
      <c r="A1233" s="28"/>
      <c r="B1233" s="22"/>
      <c r="C1233" s="22"/>
      <c r="D1233" s="22"/>
      <c r="E1233" s="22"/>
      <c r="F1233" s="21"/>
      <c r="G1233" s="21"/>
      <c r="H1233" s="21"/>
      <c r="I1233" s="21"/>
    </row>
    <row r="1234" spans="1:9" s="18" customFormat="1" x14ac:dyDescent="0.2">
      <c r="A1234" s="28"/>
      <c r="B1234" s="22"/>
      <c r="C1234" s="22"/>
      <c r="D1234" s="22"/>
      <c r="E1234" s="22"/>
      <c r="F1234" s="21"/>
      <c r="G1234" s="21"/>
      <c r="H1234" s="21"/>
      <c r="I1234" s="21"/>
    </row>
    <row r="1235" spans="1:9" s="18" customFormat="1" x14ac:dyDescent="0.2">
      <c r="A1235" s="28"/>
      <c r="B1235" s="22"/>
      <c r="C1235" s="22"/>
      <c r="D1235" s="22"/>
      <c r="E1235" s="22"/>
      <c r="F1235" s="21"/>
      <c r="G1235" s="21"/>
      <c r="H1235" s="21"/>
      <c r="I1235" s="21"/>
    </row>
    <row r="1236" spans="1:9" s="18" customFormat="1" x14ac:dyDescent="0.2">
      <c r="A1236" s="28"/>
      <c r="B1236" s="22"/>
      <c r="C1236" s="22"/>
      <c r="D1236" s="22"/>
      <c r="E1236" s="22"/>
      <c r="F1236" s="21"/>
      <c r="G1236" s="21"/>
      <c r="H1236" s="21"/>
      <c r="I1236" s="21"/>
    </row>
    <row r="1237" spans="1:9" s="18" customFormat="1" x14ac:dyDescent="0.2">
      <c r="A1237" s="28"/>
      <c r="B1237" s="22"/>
      <c r="C1237" s="22"/>
      <c r="D1237" s="22"/>
      <c r="E1237" s="22"/>
      <c r="F1237" s="21"/>
      <c r="G1237" s="21"/>
      <c r="H1237" s="21"/>
      <c r="I1237" s="21"/>
    </row>
    <row r="1238" spans="1:9" s="18" customFormat="1" x14ac:dyDescent="0.2">
      <c r="A1238" s="28"/>
      <c r="B1238" s="22"/>
      <c r="C1238" s="22"/>
      <c r="D1238" s="22"/>
      <c r="E1238" s="22"/>
      <c r="F1238" s="21"/>
      <c r="G1238" s="21"/>
      <c r="H1238" s="21"/>
      <c r="I1238" s="21"/>
    </row>
    <row r="1239" spans="1:9" s="18" customFormat="1" x14ac:dyDescent="0.2">
      <c r="A1239" s="28"/>
      <c r="B1239" s="22"/>
      <c r="C1239" s="22"/>
      <c r="D1239" s="22"/>
      <c r="E1239" s="22"/>
      <c r="F1239" s="21"/>
      <c r="G1239" s="21"/>
      <c r="H1239" s="21"/>
      <c r="I1239" s="21"/>
    </row>
    <row r="1240" spans="1:9" s="18" customFormat="1" x14ac:dyDescent="0.2">
      <c r="A1240" s="28"/>
      <c r="B1240" s="22"/>
      <c r="C1240" s="22"/>
      <c r="D1240" s="22"/>
      <c r="E1240" s="22"/>
      <c r="F1240" s="21"/>
      <c r="G1240" s="21"/>
      <c r="H1240" s="21"/>
      <c r="I1240" s="21"/>
    </row>
    <row r="1241" spans="1:9" s="18" customFormat="1" x14ac:dyDescent="0.2">
      <c r="A1241" s="28"/>
      <c r="B1241" s="22"/>
      <c r="C1241" s="22"/>
      <c r="D1241" s="22"/>
      <c r="E1241" s="22"/>
      <c r="F1241" s="21"/>
      <c r="G1241" s="21"/>
      <c r="H1241" s="21"/>
      <c r="I1241" s="21"/>
    </row>
    <row r="1242" spans="1:9" s="18" customFormat="1" x14ac:dyDescent="0.2">
      <c r="A1242" s="28"/>
      <c r="B1242" s="22"/>
      <c r="C1242" s="22"/>
      <c r="D1242" s="22"/>
      <c r="E1242" s="22"/>
      <c r="F1242" s="21"/>
      <c r="G1242" s="21"/>
      <c r="H1242" s="21"/>
      <c r="I1242" s="21"/>
    </row>
    <row r="1243" spans="1:9" s="18" customFormat="1" x14ac:dyDescent="0.2">
      <c r="A1243" s="28"/>
      <c r="B1243" s="22"/>
      <c r="C1243" s="22"/>
      <c r="D1243" s="22"/>
      <c r="E1243" s="22"/>
      <c r="F1243" s="21"/>
      <c r="G1243" s="21"/>
      <c r="H1243" s="21"/>
      <c r="I1243" s="21"/>
    </row>
    <row r="1244" spans="1:9" s="18" customFormat="1" x14ac:dyDescent="0.2">
      <c r="A1244" s="28"/>
      <c r="B1244" s="22"/>
      <c r="C1244" s="22"/>
      <c r="D1244" s="22"/>
      <c r="E1244" s="22"/>
      <c r="F1244" s="21"/>
      <c r="G1244" s="21"/>
      <c r="H1244" s="21"/>
      <c r="I1244" s="21"/>
    </row>
    <row r="1245" spans="1:9" s="18" customFormat="1" x14ac:dyDescent="0.2">
      <c r="A1245" s="28"/>
      <c r="B1245" s="22"/>
      <c r="C1245" s="22"/>
      <c r="D1245" s="22"/>
      <c r="E1245" s="22"/>
      <c r="F1245" s="21"/>
      <c r="G1245" s="21"/>
      <c r="H1245" s="21"/>
      <c r="I1245" s="21"/>
    </row>
    <row r="1246" spans="1:9" s="18" customFormat="1" x14ac:dyDescent="0.2">
      <c r="A1246" s="28"/>
      <c r="B1246" s="22"/>
      <c r="C1246" s="22"/>
      <c r="D1246" s="22"/>
      <c r="E1246" s="22"/>
      <c r="F1246" s="21"/>
      <c r="G1246" s="21"/>
      <c r="H1246" s="21"/>
      <c r="I1246" s="21"/>
    </row>
    <row r="1247" spans="1:9" s="18" customFormat="1" x14ac:dyDescent="0.2">
      <c r="A1247" s="28"/>
      <c r="B1247" s="22"/>
      <c r="C1247" s="22"/>
      <c r="D1247" s="22"/>
      <c r="E1247" s="22"/>
      <c r="F1247" s="21"/>
      <c r="G1247" s="21"/>
      <c r="H1247" s="21"/>
      <c r="I1247" s="21"/>
    </row>
    <row r="1248" spans="1:9" s="18" customFormat="1" x14ac:dyDescent="0.2">
      <c r="A1248" s="28"/>
      <c r="B1248" s="22"/>
      <c r="C1248" s="22"/>
      <c r="D1248" s="22"/>
      <c r="E1248" s="22"/>
      <c r="F1248" s="21"/>
      <c r="G1248" s="21"/>
      <c r="H1248" s="21"/>
      <c r="I1248" s="21"/>
    </row>
    <row r="1249" spans="1:9" s="18" customFormat="1" x14ac:dyDescent="0.2">
      <c r="A1249" s="28"/>
      <c r="B1249" s="22"/>
      <c r="C1249" s="22"/>
      <c r="D1249" s="22"/>
      <c r="E1249" s="22"/>
      <c r="F1249" s="21"/>
      <c r="G1249" s="21"/>
      <c r="H1249" s="21"/>
      <c r="I1249" s="21"/>
    </row>
    <row r="1250" spans="1:9" s="18" customFormat="1" x14ac:dyDescent="0.2">
      <c r="A1250" s="28"/>
      <c r="B1250" s="22"/>
      <c r="C1250" s="22"/>
      <c r="D1250" s="22"/>
      <c r="E1250" s="22"/>
      <c r="F1250" s="21"/>
      <c r="G1250" s="21"/>
      <c r="H1250" s="21"/>
      <c r="I1250" s="21"/>
    </row>
    <row r="1251" spans="1:9" s="18" customFormat="1" x14ac:dyDescent="0.2">
      <c r="A1251" s="28"/>
      <c r="B1251" s="22"/>
      <c r="C1251" s="22"/>
      <c r="D1251" s="22"/>
      <c r="E1251" s="22"/>
      <c r="F1251" s="21"/>
      <c r="G1251" s="21"/>
      <c r="H1251" s="21"/>
      <c r="I1251" s="21"/>
    </row>
    <row r="1252" spans="1:9" s="18" customFormat="1" x14ac:dyDescent="0.2">
      <c r="A1252" s="28"/>
      <c r="B1252" s="22"/>
      <c r="C1252" s="22"/>
      <c r="D1252" s="22"/>
      <c r="E1252" s="22"/>
      <c r="F1252" s="21"/>
      <c r="G1252" s="21"/>
      <c r="H1252" s="21"/>
      <c r="I1252" s="21"/>
    </row>
    <row r="1253" spans="1:9" s="18" customFormat="1" x14ac:dyDescent="0.2">
      <c r="A1253" s="28"/>
      <c r="B1253" s="22"/>
      <c r="C1253" s="22"/>
      <c r="D1253" s="22"/>
      <c r="E1253" s="22"/>
      <c r="F1253" s="21"/>
      <c r="G1253" s="21"/>
      <c r="H1253" s="21"/>
      <c r="I1253" s="21"/>
    </row>
    <row r="1254" spans="1:9" s="18" customFormat="1" x14ac:dyDescent="0.2">
      <c r="A1254" s="28"/>
      <c r="B1254" s="22"/>
      <c r="C1254" s="22"/>
      <c r="D1254" s="22"/>
      <c r="E1254" s="22"/>
      <c r="F1254" s="21"/>
      <c r="G1254" s="21"/>
      <c r="H1254" s="21"/>
      <c r="I1254" s="21"/>
    </row>
    <row r="1255" spans="1:9" s="18" customFormat="1" x14ac:dyDescent="0.2">
      <c r="A1255" s="28"/>
      <c r="B1255" s="22"/>
      <c r="C1255" s="22"/>
      <c r="D1255" s="22"/>
      <c r="E1255" s="22"/>
      <c r="F1255" s="21"/>
      <c r="G1255" s="21"/>
      <c r="H1255" s="21"/>
      <c r="I1255" s="21"/>
    </row>
    <row r="1256" spans="1:9" s="18" customFormat="1" x14ac:dyDescent="0.2">
      <c r="A1256" s="28"/>
      <c r="B1256" s="22"/>
      <c r="C1256" s="22"/>
      <c r="D1256" s="22"/>
      <c r="E1256" s="22"/>
      <c r="F1256" s="21"/>
      <c r="G1256" s="21"/>
      <c r="H1256" s="21"/>
      <c r="I1256" s="21"/>
    </row>
    <row r="1257" spans="1:9" s="18" customFormat="1" x14ac:dyDescent="0.2">
      <c r="A1257" s="28"/>
      <c r="B1257" s="22"/>
      <c r="C1257" s="22"/>
      <c r="D1257" s="22"/>
      <c r="E1257" s="22"/>
      <c r="F1257" s="21"/>
      <c r="G1257" s="21"/>
      <c r="H1257" s="21"/>
      <c r="I1257" s="21"/>
    </row>
    <row r="1258" spans="1:9" s="18" customFormat="1" x14ac:dyDescent="0.2">
      <c r="A1258" s="28"/>
      <c r="B1258" s="22"/>
      <c r="C1258" s="22"/>
      <c r="D1258" s="22"/>
      <c r="E1258" s="22"/>
      <c r="F1258" s="21"/>
      <c r="G1258" s="21"/>
      <c r="H1258" s="21"/>
      <c r="I1258" s="21"/>
    </row>
    <row r="1259" spans="1:9" s="18" customFormat="1" x14ac:dyDescent="0.2">
      <c r="A1259" s="28"/>
      <c r="B1259" s="22"/>
      <c r="C1259" s="22"/>
      <c r="D1259" s="22"/>
      <c r="E1259" s="22"/>
      <c r="F1259" s="21"/>
      <c r="G1259" s="21"/>
      <c r="H1259" s="21"/>
      <c r="I1259" s="21"/>
    </row>
    <row r="1260" spans="1:9" s="18" customFormat="1" x14ac:dyDescent="0.2">
      <c r="A1260" s="28"/>
      <c r="B1260" s="22"/>
      <c r="C1260" s="22"/>
      <c r="D1260" s="22"/>
      <c r="E1260" s="22"/>
      <c r="F1260" s="21"/>
      <c r="G1260" s="21"/>
      <c r="H1260" s="21"/>
      <c r="I1260" s="21"/>
    </row>
    <row r="1261" spans="1:9" s="18" customFormat="1" x14ac:dyDescent="0.2">
      <c r="A1261" s="28"/>
      <c r="B1261" s="22"/>
      <c r="C1261" s="22"/>
      <c r="D1261" s="22"/>
      <c r="E1261" s="22"/>
      <c r="F1261" s="21"/>
      <c r="G1261" s="21"/>
      <c r="H1261" s="21"/>
      <c r="I1261" s="21"/>
    </row>
    <row r="1262" spans="1:9" s="18" customFormat="1" x14ac:dyDescent="0.2">
      <c r="A1262" s="28"/>
      <c r="B1262" s="22"/>
      <c r="C1262" s="22"/>
      <c r="D1262" s="22"/>
      <c r="E1262" s="22"/>
      <c r="F1262" s="21"/>
      <c r="G1262" s="21"/>
      <c r="H1262" s="21"/>
      <c r="I1262" s="21"/>
    </row>
    <row r="1263" spans="1:9" s="18" customFormat="1" x14ac:dyDescent="0.2">
      <c r="A1263" s="28"/>
      <c r="B1263" s="22"/>
      <c r="C1263" s="22"/>
      <c r="D1263" s="22"/>
      <c r="E1263" s="22"/>
      <c r="F1263" s="21"/>
      <c r="G1263" s="21"/>
      <c r="H1263" s="21"/>
      <c r="I1263" s="21"/>
    </row>
    <row r="1264" spans="1:9" s="18" customFormat="1" x14ac:dyDescent="0.2">
      <c r="A1264" s="28"/>
      <c r="B1264" s="22"/>
      <c r="C1264" s="22"/>
      <c r="D1264" s="22"/>
      <c r="E1264" s="22"/>
      <c r="F1264" s="21"/>
      <c r="G1264" s="21"/>
      <c r="H1264" s="21"/>
      <c r="I1264" s="21"/>
    </row>
    <row r="1265" spans="1:9" s="18" customFormat="1" x14ac:dyDescent="0.2">
      <c r="A1265" s="28"/>
      <c r="B1265" s="22"/>
      <c r="C1265" s="22"/>
      <c r="D1265" s="22"/>
      <c r="E1265" s="22"/>
      <c r="F1265" s="21"/>
      <c r="G1265" s="21"/>
      <c r="H1265" s="21"/>
      <c r="I1265" s="21"/>
    </row>
    <row r="1266" spans="1:9" s="18" customFormat="1" x14ac:dyDescent="0.2">
      <c r="A1266" s="28"/>
      <c r="B1266" s="22"/>
      <c r="C1266" s="22"/>
      <c r="D1266" s="22"/>
      <c r="E1266" s="22"/>
      <c r="F1266" s="21"/>
      <c r="G1266" s="21"/>
      <c r="H1266" s="21"/>
      <c r="I1266" s="21"/>
    </row>
    <row r="1267" spans="1:9" s="18" customFormat="1" x14ac:dyDescent="0.2">
      <c r="A1267" s="28"/>
      <c r="B1267" s="22"/>
      <c r="C1267" s="22"/>
      <c r="D1267" s="22"/>
      <c r="E1267" s="22"/>
      <c r="F1267" s="21"/>
      <c r="G1267" s="21"/>
      <c r="H1267" s="21"/>
      <c r="I1267" s="21"/>
    </row>
    <row r="1268" spans="1:9" s="18" customFormat="1" x14ac:dyDescent="0.2">
      <c r="A1268" s="28"/>
      <c r="B1268" s="22"/>
      <c r="C1268" s="22"/>
      <c r="D1268" s="22"/>
      <c r="E1268" s="22"/>
      <c r="F1268" s="21"/>
      <c r="G1268" s="21"/>
      <c r="H1268" s="21"/>
      <c r="I1268" s="21"/>
    </row>
    <row r="1269" spans="1:9" s="18" customFormat="1" x14ac:dyDescent="0.2">
      <c r="A1269" s="28"/>
      <c r="B1269" s="22"/>
      <c r="C1269" s="22"/>
      <c r="D1269" s="22"/>
      <c r="E1269" s="22"/>
      <c r="F1269" s="21"/>
      <c r="G1269" s="21"/>
      <c r="H1269" s="21"/>
      <c r="I1269" s="21"/>
    </row>
    <row r="1270" spans="1:9" s="18" customFormat="1" x14ac:dyDescent="0.2">
      <c r="A1270" s="28"/>
      <c r="B1270" s="22"/>
      <c r="C1270" s="22"/>
      <c r="D1270" s="22"/>
      <c r="E1270" s="22"/>
      <c r="F1270" s="21"/>
      <c r="G1270" s="21"/>
      <c r="H1270" s="21"/>
      <c r="I1270" s="21"/>
    </row>
    <row r="1271" spans="1:9" s="18" customFormat="1" x14ac:dyDescent="0.2">
      <c r="A1271" s="28"/>
      <c r="B1271" s="22"/>
      <c r="C1271" s="22"/>
      <c r="D1271" s="22"/>
      <c r="E1271" s="22"/>
      <c r="F1271" s="21"/>
      <c r="G1271" s="21"/>
      <c r="H1271" s="21"/>
      <c r="I1271" s="21"/>
    </row>
    <row r="1272" spans="1:9" s="18" customFormat="1" x14ac:dyDescent="0.2">
      <c r="A1272" s="28"/>
      <c r="B1272" s="22"/>
      <c r="C1272" s="22"/>
      <c r="D1272" s="22"/>
      <c r="E1272" s="22"/>
      <c r="F1272" s="21"/>
      <c r="G1272" s="21"/>
      <c r="H1272" s="21"/>
      <c r="I1272" s="21"/>
    </row>
    <row r="1273" spans="1:9" s="18" customFormat="1" x14ac:dyDescent="0.2">
      <c r="A1273" s="28"/>
      <c r="B1273" s="22"/>
      <c r="C1273" s="22"/>
      <c r="D1273" s="22"/>
      <c r="E1273" s="22"/>
      <c r="F1273" s="21"/>
      <c r="G1273" s="21"/>
      <c r="H1273" s="21"/>
      <c r="I1273" s="21"/>
    </row>
    <row r="1274" spans="1:9" s="18" customFormat="1" x14ac:dyDescent="0.2">
      <c r="A1274" s="28"/>
      <c r="B1274" s="22"/>
      <c r="C1274" s="22"/>
      <c r="D1274" s="22"/>
      <c r="E1274" s="22"/>
      <c r="F1274" s="21"/>
      <c r="G1274" s="21"/>
      <c r="H1274" s="21"/>
      <c r="I1274" s="21"/>
    </row>
    <row r="1275" spans="1:9" s="18" customFormat="1" x14ac:dyDescent="0.2">
      <c r="A1275" s="28"/>
      <c r="B1275" s="22"/>
      <c r="C1275" s="22"/>
      <c r="D1275" s="22"/>
      <c r="E1275" s="22"/>
      <c r="F1275" s="21"/>
      <c r="G1275" s="21"/>
      <c r="H1275" s="21"/>
      <c r="I1275" s="21"/>
    </row>
    <row r="1276" spans="1:9" s="18" customFormat="1" x14ac:dyDescent="0.2">
      <c r="A1276" s="28"/>
      <c r="B1276" s="22"/>
      <c r="C1276" s="22"/>
      <c r="D1276" s="22"/>
      <c r="E1276" s="22"/>
      <c r="F1276" s="21"/>
      <c r="G1276" s="21"/>
      <c r="H1276" s="21"/>
      <c r="I1276" s="21"/>
    </row>
    <row r="1277" spans="1:9" s="18" customFormat="1" x14ac:dyDescent="0.2">
      <c r="A1277" s="28"/>
      <c r="B1277" s="22"/>
      <c r="C1277" s="22"/>
      <c r="D1277" s="22"/>
      <c r="E1277" s="22"/>
      <c r="F1277" s="21"/>
      <c r="G1277" s="21"/>
      <c r="H1277" s="21"/>
      <c r="I1277" s="21"/>
    </row>
    <row r="1278" spans="1:9" s="18" customFormat="1" x14ac:dyDescent="0.2">
      <c r="A1278" s="28"/>
      <c r="B1278" s="22"/>
      <c r="C1278" s="22"/>
      <c r="D1278" s="22"/>
      <c r="E1278" s="22"/>
      <c r="F1278" s="21"/>
      <c r="G1278" s="21"/>
      <c r="H1278" s="21"/>
      <c r="I1278" s="21"/>
    </row>
    <row r="1279" spans="1:9" s="18" customFormat="1" x14ac:dyDescent="0.2">
      <c r="A1279" s="28"/>
      <c r="B1279" s="22"/>
      <c r="C1279" s="22"/>
      <c r="D1279" s="22"/>
      <c r="E1279" s="22"/>
      <c r="F1279" s="21"/>
      <c r="G1279" s="21"/>
      <c r="H1279" s="21"/>
      <c r="I1279" s="21"/>
    </row>
    <row r="1280" spans="1:9" s="18" customFormat="1" x14ac:dyDescent="0.2">
      <c r="A1280" s="28"/>
      <c r="B1280" s="22"/>
      <c r="C1280" s="22"/>
      <c r="D1280" s="22"/>
      <c r="E1280" s="22"/>
      <c r="F1280" s="21"/>
      <c r="G1280" s="21"/>
      <c r="H1280" s="21"/>
      <c r="I1280" s="21"/>
    </row>
    <row r="1281" spans="1:9" s="18" customFormat="1" x14ac:dyDescent="0.2">
      <c r="A1281" s="28"/>
      <c r="B1281" s="22"/>
      <c r="C1281" s="22"/>
      <c r="D1281" s="22"/>
      <c r="E1281" s="22"/>
      <c r="F1281" s="21"/>
      <c r="G1281" s="21"/>
      <c r="H1281" s="21"/>
      <c r="I1281" s="21"/>
    </row>
    <row r="1282" spans="1:9" s="18" customFormat="1" x14ac:dyDescent="0.2">
      <c r="A1282" s="28"/>
      <c r="B1282" s="22"/>
      <c r="C1282" s="22"/>
      <c r="D1282" s="22"/>
      <c r="E1282" s="22"/>
      <c r="F1282" s="21"/>
      <c r="G1282" s="21"/>
      <c r="H1282" s="21"/>
      <c r="I1282" s="21"/>
    </row>
    <row r="1283" spans="1:9" s="18" customFormat="1" x14ac:dyDescent="0.2">
      <c r="A1283" s="28"/>
      <c r="B1283" s="22"/>
      <c r="C1283" s="22"/>
      <c r="D1283" s="22"/>
      <c r="E1283" s="22"/>
      <c r="F1283" s="21"/>
      <c r="G1283" s="21"/>
      <c r="H1283" s="21"/>
      <c r="I1283" s="21"/>
    </row>
    <row r="1284" spans="1:9" s="18" customFormat="1" x14ac:dyDescent="0.2">
      <c r="A1284" s="28"/>
      <c r="B1284" s="22"/>
      <c r="C1284" s="22"/>
      <c r="D1284" s="22"/>
      <c r="E1284" s="22"/>
      <c r="F1284" s="21"/>
      <c r="G1284" s="21"/>
      <c r="H1284" s="21"/>
      <c r="I1284" s="21"/>
    </row>
    <row r="1285" spans="1:9" s="18" customFormat="1" x14ac:dyDescent="0.2">
      <c r="A1285" s="28"/>
      <c r="B1285" s="22"/>
      <c r="C1285" s="22"/>
      <c r="D1285" s="22"/>
      <c r="E1285" s="22"/>
      <c r="F1285" s="21"/>
      <c r="G1285" s="21"/>
      <c r="H1285" s="21"/>
      <c r="I1285" s="21"/>
    </row>
    <row r="1286" spans="1:9" s="18" customFormat="1" x14ac:dyDescent="0.2">
      <c r="A1286" s="28"/>
      <c r="B1286" s="22"/>
      <c r="C1286" s="22"/>
      <c r="D1286" s="22"/>
      <c r="E1286" s="22"/>
      <c r="F1286" s="21"/>
      <c r="G1286" s="21"/>
      <c r="H1286" s="21"/>
      <c r="I1286" s="21"/>
    </row>
    <row r="1287" spans="1:9" s="18" customFormat="1" x14ac:dyDescent="0.2">
      <c r="A1287" s="28"/>
      <c r="B1287" s="22"/>
      <c r="C1287" s="22"/>
      <c r="D1287" s="22"/>
      <c r="E1287" s="22"/>
      <c r="F1287" s="21"/>
      <c r="G1287" s="21"/>
      <c r="H1287" s="21"/>
      <c r="I1287" s="21"/>
    </row>
    <row r="1288" spans="1:9" s="18" customFormat="1" x14ac:dyDescent="0.2">
      <c r="A1288" s="28"/>
      <c r="B1288" s="22"/>
      <c r="C1288" s="22"/>
      <c r="D1288" s="22"/>
      <c r="E1288" s="22"/>
      <c r="F1288" s="21"/>
      <c r="G1288" s="21"/>
      <c r="H1288" s="21"/>
      <c r="I1288" s="21"/>
    </row>
    <row r="1289" spans="1:9" s="18" customFormat="1" x14ac:dyDescent="0.2">
      <c r="A1289" s="28"/>
      <c r="B1289" s="22"/>
      <c r="C1289" s="22"/>
      <c r="D1289" s="22"/>
      <c r="E1289" s="22"/>
      <c r="F1289" s="21"/>
      <c r="G1289" s="21"/>
      <c r="H1289" s="21"/>
      <c r="I1289" s="21"/>
    </row>
    <row r="1290" spans="1:9" s="18" customFormat="1" x14ac:dyDescent="0.2">
      <c r="A1290" s="28"/>
      <c r="B1290" s="22"/>
      <c r="C1290" s="22"/>
      <c r="D1290" s="22"/>
      <c r="E1290" s="22"/>
      <c r="F1290" s="21"/>
      <c r="G1290" s="21"/>
      <c r="H1290" s="21"/>
      <c r="I1290" s="21"/>
    </row>
    <row r="1291" spans="1:9" s="18" customFormat="1" x14ac:dyDescent="0.2">
      <c r="A1291" s="28"/>
      <c r="B1291" s="22"/>
      <c r="C1291" s="22"/>
      <c r="D1291" s="22"/>
      <c r="E1291" s="22"/>
      <c r="F1291" s="21"/>
      <c r="G1291" s="21"/>
      <c r="H1291" s="21"/>
      <c r="I1291" s="21"/>
    </row>
    <row r="1292" spans="1:9" s="18" customFormat="1" x14ac:dyDescent="0.2">
      <c r="A1292" s="28"/>
      <c r="B1292" s="22"/>
      <c r="C1292" s="22"/>
      <c r="D1292" s="22"/>
      <c r="E1292" s="22"/>
      <c r="F1292" s="21"/>
      <c r="G1292" s="21"/>
      <c r="H1292" s="21"/>
      <c r="I1292" s="21"/>
    </row>
    <row r="1293" spans="1:9" s="18" customFormat="1" x14ac:dyDescent="0.2">
      <c r="A1293" s="28"/>
      <c r="B1293" s="22"/>
      <c r="C1293" s="22"/>
      <c r="D1293" s="22"/>
      <c r="E1293" s="22"/>
      <c r="F1293" s="21"/>
      <c r="G1293" s="21"/>
      <c r="H1293" s="21"/>
      <c r="I1293" s="21"/>
    </row>
    <row r="1294" spans="1:9" s="18" customFormat="1" x14ac:dyDescent="0.2">
      <c r="A1294" s="28"/>
      <c r="B1294" s="22"/>
      <c r="C1294" s="22"/>
      <c r="D1294" s="22"/>
      <c r="E1294" s="22"/>
      <c r="F1294" s="21"/>
      <c r="G1294" s="21"/>
      <c r="H1294" s="21"/>
      <c r="I1294" s="21"/>
    </row>
    <row r="1295" spans="1:9" s="18" customFormat="1" x14ac:dyDescent="0.2">
      <c r="A1295" s="28"/>
      <c r="B1295" s="22"/>
      <c r="C1295" s="22"/>
      <c r="D1295" s="22"/>
      <c r="E1295" s="22"/>
      <c r="F1295" s="21"/>
      <c r="G1295" s="21"/>
      <c r="H1295" s="21"/>
      <c r="I1295" s="21"/>
    </row>
    <row r="1296" spans="1:9" s="18" customFormat="1" x14ac:dyDescent="0.2">
      <c r="A1296" s="28"/>
      <c r="B1296" s="22"/>
      <c r="C1296" s="22"/>
      <c r="D1296" s="22"/>
      <c r="E1296" s="22"/>
      <c r="F1296" s="21"/>
      <c r="G1296" s="21"/>
      <c r="H1296" s="21"/>
      <c r="I1296" s="21"/>
    </row>
    <row r="1297" spans="1:9" s="18" customFormat="1" x14ac:dyDescent="0.2">
      <c r="A1297" s="28"/>
      <c r="B1297" s="22"/>
      <c r="C1297" s="22"/>
      <c r="D1297" s="22"/>
      <c r="E1297" s="22"/>
      <c r="F1297" s="21"/>
      <c r="G1297" s="21"/>
      <c r="H1297" s="21"/>
      <c r="I1297" s="21"/>
    </row>
    <row r="1298" spans="1:9" s="18" customFormat="1" x14ac:dyDescent="0.2">
      <c r="A1298" s="28"/>
      <c r="B1298" s="22"/>
      <c r="C1298" s="22"/>
      <c r="D1298" s="22"/>
      <c r="E1298" s="22"/>
      <c r="F1298" s="21"/>
      <c r="G1298" s="21"/>
      <c r="H1298" s="21"/>
      <c r="I1298" s="21"/>
    </row>
    <row r="1299" spans="1:9" s="18" customFormat="1" x14ac:dyDescent="0.2">
      <c r="A1299" s="28"/>
      <c r="B1299" s="22"/>
      <c r="C1299" s="22"/>
      <c r="D1299" s="22"/>
      <c r="E1299" s="22"/>
      <c r="F1299" s="21"/>
      <c r="G1299" s="21"/>
      <c r="H1299" s="21"/>
      <c r="I1299" s="21"/>
    </row>
    <row r="1300" spans="1:9" s="18" customFormat="1" x14ac:dyDescent="0.2">
      <c r="A1300" s="28"/>
      <c r="B1300" s="22"/>
      <c r="C1300" s="22"/>
      <c r="D1300" s="22"/>
      <c r="E1300" s="22"/>
      <c r="F1300" s="21"/>
      <c r="G1300" s="21"/>
      <c r="H1300" s="21"/>
      <c r="I1300" s="21"/>
    </row>
    <row r="1301" spans="1:9" s="18" customFormat="1" x14ac:dyDescent="0.2">
      <c r="A1301" s="28"/>
      <c r="B1301" s="22"/>
      <c r="C1301" s="22"/>
      <c r="D1301" s="22"/>
      <c r="E1301" s="22"/>
      <c r="F1301" s="21"/>
      <c r="G1301" s="21"/>
      <c r="H1301" s="21"/>
      <c r="I1301" s="21"/>
    </row>
    <row r="1302" spans="1:9" s="18" customFormat="1" x14ac:dyDescent="0.2">
      <c r="A1302" s="28"/>
      <c r="B1302" s="22"/>
      <c r="C1302" s="22"/>
      <c r="D1302" s="22"/>
      <c r="E1302" s="22"/>
      <c r="F1302" s="21"/>
      <c r="G1302" s="21"/>
      <c r="H1302" s="21"/>
      <c r="I1302" s="21"/>
    </row>
    <row r="1303" spans="1:9" s="18" customFormat="1" x14ac:dyDescent="0.2">
      <c r="A1303" s="28"/>
      <c r="B1303" s="22"/>
      <c r="C1303" s="22"/>
      <c r="D1303" s="22"/>
      <c r="E1303" s="22"/>
      <c r="F1303" s="21"/>
      <c r="G1303" s="21"/>
      <c r="H1303" s="21"/>
      <c r="I1303" s="21"/>
    </row>
    <row r="1304" spans="1:9" s="18" customFormat="1" x14ac:dyDescent="0.2">
      <c r="A1304" s="28"/>
      <c r="B1304" s="22"/>
      <c r="C1304" s="22"/>
      <c r="D1304" s="22"/>
      <c r="E1304" s="22"/>
      <c r="F1304" s="21"/>
      <c r="G1304" s="21"/>
      <c r="H1304" s="21"/>
      <c r="I1304" s="21"/>
    </row>
    <row r="1305" spans="1:9" s="18" customFormat="1" x14ac:dyDescent="0.2">
      <c r="A1305" s="28"/>
      <c r="B1305" s="22"/>
      <c r="C1305" s="22"/>
      <c r="D1305" s="22"/>
      <c r="E1305" s="22"/>
      <c r="F1305" s="21"/>
      <c r="G1305" s="21"/>
      <c r="H1305" s="21"/>
      <c r="I1305" s="21"/>
    </row>
    <row r="1306" spans="1:9" s="18" customFormat="1" x14ac:dyDescent="0.2">
      <c r="A1306" s="28"/>
      <c r="B1306" s="22"/>
      <c r="C1306" s="22"/>
      <c r="D1306" s="22"/>
      <c r="E1306" s="22"/>
      <c r="F1306" s="21"/>
      <c r="G1306" s="21"/>
      <c r="H1306" s="21"/>
      <c r="I1306" s="21"/>
    </row>
    <row r="1307" spans="1:9" s="18" customFormat="1" x14ac:dyDescent="0.2">
      <c r="A1307" s="28"/>
      <c r="B1307" s="22"/>
      <c r="C1307" s="22"/>
      <c r="D1307" s="22"/>
      <c r="E1307" s="22"/>
      <c r="F1307" s="21"/>
      <c r="G1307" s="21"/>
      <c r="H1307" s="21"/>
      <c r="I1307" s="21"/>
    </row>
    <row r="1308" spans="1:9" s="18" customFormat="1" x14ac:dyDescent="0.2">
      <c r="A1308" s="28"/>
      <c r="B1308" s="22"/>
      <c r="C1308" s="22"/>
      <c r="D1308" s="22"/>
      <c r="E1308" s="22"/>
      <c r="F1308" s="21"/>
      <c r="G1308" s="21"/>
      <c r="H1308" s="21"/>
      <c r="I1308" s="21"/>
    </row>
    <row r="1309" spans="1:9" s="18" customFormat="1" x14ac:dyDescent="0.2">
      <c r="A1309" s="28"/>
      <c r="B1309" s="22"/>
      <c r="C1309" s="22"/>
      <c r="D1309" s="22"/>
      <c r="E1309" s="22"/>
      <c r="F1309" s="21"/>
      <c r="G1309" s="21"/>
      <c r="H1309" s="21"/>
      <c r="I1309" s="21"/>
    </row>
    <row r="1310" spans="1:9" s="18" customFormat="1" x14ac:dyDescent="0.2">
      <c r="A1310" s="28"/>
      <c r="B1310" s="22"/>
      <c r="C1310" s="22"/>
      <c r="D1310" s="22"/>
      <c r="E1310" s="22"/>
      <c r="F1310" s="21"/>
      <c r="G1310" s="21"/>
      <c r="H1310" s="21"/>
      <c r="I1310" s="21"/>
    </row>
    <row r="1311" spans="1:9" s="18" customFormat="1" x14ac:dyDescent="0.2">
      <c r="A1311" s="28"/>
      <c r="B1311" s="22"/>
      <c r="C1311" s="22"/>
      <c r="D1311" s="22"/>
      <c r="E1311" s="22"/>
      <c r="F1311" s="21"/>
      <c r="G1311" s="21"/>
      <c r="H1311" s="21"/>
      <c r="I1311" s="21"/>
    </row>
    <row r="1312" spans="1:9" s="18" customFormat="1" x14ac:dyDescent="0.2">
      <c r="A1312" s="28"/>
      <c r="B1312" s="22"/>
      <c r="C1312" s="22"/>
      <c r="D1312" s="22"/>
      <c r="E1312" s="22"/>
      <c r="F1312" s="21"/>
      <c r="G1312" s="21"/>
      <c r="H1312" s="21"/>
      <c r="I1312" s="21"/>
    </row>
    <row r="1313" spans="1:9" s="18" customFormat="1" x14ac:dyDescent="0.2">
      <c r="A1313" s="28"/>
      <c r="B1313" s="22"/>
      <c r="C1313" s="22"/>
      <c r="D1313" s="22"/>
      <c r="E1313" s="22"/>
      <c r="F1313" s="21"/>
      <c r="G1313" s="21"/>
      <c r="H1313" s="21"/>
      <c r="I1313" s="21"/>
    </row>
    <row r="1314" spans="1:9" s="18" customFormat="1" x14ac:dyDescent="0.2">
      <c r="A1314" s="28"/>
      <c r="B1314" s="22"/>
      <c r="C1314" s="22"/>
      <c r="D1314" s="22"/>
      <c r="E1314" s="22"/>
      <c r="F1314" s="21"/>
      <c r="G1314" s="21"/>
      <c r="H1314" s="21"/>
      <c r="I1314" s="21"/>
    </row>
    <row r="1315" spans="1:9" s="18" customFormat="1" x14ac:dyDescent="0.2">
      <c r="A1315" s="28"/>
      <c r="B1315" s="22"/>
      <c r="C1315" s="22"/>
      <c r="D1315" s="22"/>
      <c r="E1315" s="22"/>
      <c r="F1315" s="21"/>
      <c r="G1315" s="21"/>
      <c r="H1315" s="21"/>
      <c r="I1315" s="21"/>
    </row>
    <row r="1316" spans="1:9" s="18" customFormat="1" x14ac:dyDescent="0.2">
      <c r="A1316" s="28"/>
      <c r="B1316" s="22"/>
      <c r="C1316" s="22"/>
      <c r="D1316" s="22"/>
      <c r="E1316" s="22"/>
      <c r="F1316" s="21"/>
      <c r="G1316" s="21"/>
      <c r="H1316" s="21"/>
      <c r="I1316" s="21"/>
    </row>
    <row r="1317" spans="1:9" s="18" customFormat="1" x14ac:dyDescent="0.2">
      <c r="A1317" s="28"/>
      <c r="B1317" s="22"/>
      <c r="C1317" s="22"/>
      <c r="D1317" s="22"/>
      <c r="E1317" s="22"/>
      <c r="F1317" s="21"/>
      <c r="G1317" s="21"/>
      <c r="H1317" s="21"/>
      <c r="I1317" s="21"/>
    </row>
    <row r="1318" spans="1:9" s="18" customFormat="1" x14ac:dyDescent="0.2">
      <c r="A1318" s="28"/>
      <c r="B1318" s="22"/>
      <c r="C1318" s="22"/>
      <c r="D1318" s="22"/>
      <c r="E1318" s="22"/>
      <c r="F1318" s="21"/>
      <c r="G1318" s="21"/>
      <c r="H1318" s="21"/>
      <c r="I1318" s="21"/>
    </row>
    <row r="1319" spans="1:9" s="18" customFormat="1" x14ac:dyDescent="0.2">
      <c r="A1319" s="28"/>
      <c r="B1319" s="22"/>
      <c r="C1319" s="22"/>
      <c r="D1319" s="22"/>
      <c r="E1319" s="22"/>
      <c r="F1319" s="21"/>
      <c r="G1319" s="21"/>
      <c r="H1319" s="21"/>
      <c r="I1319" s="21"/>
    </row>
    <row r="1320" spans="1:9" s="18" customFormat="1" x14ac:dyDescent="0.2">
      <c r="A1320" s="28"/>
      <c r="B1320" s="22"/>
      <c r="C1320" s="22"/>
      <c r="D1320" s="22"/>
      <c r="E1320" s="22"/>
      <c r="F1320" s="21"/>
      <c r="G1320" s="21"/>
      <c r="H1320" s="21"/>
      <c r="I1320" s="21"/>
    </row>
    <row r="1321" spans="1:9" s="18" customFormat="1" x14ac:dyDescent="0.2">
      <c r="A1321" s="28"/>
      <c r="B1321" s="22"/>
      <c r="C1321" s="22"/>
      <c r="D1321" s="22"/>
      <c r="E1321" s="22"/>
      <c r="F1321" s="21"/>
      <c r="G1321" s="21"/>
      <c r="H1321" s="21"/>
      <c r="I1321" s="21"/>
    </row>
    <row r="1322" spans="1:9" s="18" customFormat="1" x14ac:dyDescent="0.2">
      <c r="A1322" s="28"/>
      <c r="B1322" s="22"/>
      <c r="C1322" s="22"/>
      <c r="D1322" s="22"/>
      <c r="E1322" s="22"/>
      <c r="F1322" s="21"/>
      <c r="G1322" s="21"/>
      <c r="H1322" s="21"/>
      <c r="I1322" s="21"/>
    </row>
    <row r="1323" spans="1:9" s="18" customFormat="1" x14ac:dyDescent="0.2">
      <c r="A1323" s="28"/>
      <c r="B1323" s="22"/>
      <c r="C1323" s="22"/>
      <c r="D1323" s="22"/>
      <c r="E1323" s="22"/>
      <c r="F1323" s="21"/>
      <c r="G1323" s="21"/>
      <c r="H1323" s="21"/>
      <c r="I1323" s="21"/>
    </row>
    <row r="1324" spans="1:9" s="18" customFormat="1" x14ac:dyDescent="0.2">
      <c r="A1324" s="28"/>
      <c r="B1324" s="22"/>
      <c r="C1324" s="22"/>
      <c r="D1324" s="22"/>
      <c r="E1324" s="22"/>
      <c r="F1324" s="21"/>
      <c r="G1324" s="21"/>
      <c r="H1324" s="21"/>
      <c r="I1324" s="21"/>
    </row>
    <row r="1325" spans="1:9" s="18" customFormat="1" x14ac:dyDescent="0.2">
      <c r="A1325" s="28"/>
      <c r="B1325" s="22"/>
      <c r="C1325" s="22"/>
      <c r="D1325" s="22"/>
      <c r="E1325" s="22"/>
      <c r="F1325" s="21"/>
      <c r="G1325" s="21"/>
      <c r="H1325" s="21"/>
      <c r="I1325" s="21"/>
    </row>
    <row r="1326" spans="1:9" s="18" customFormat="1" x14ac:dyDescent="0.2">
      <c r="A1326" s="28"/>
      <c r="B1326" s="22"/>
      <c r="C1326" s="22"/>
      <c r="D1326" s="22"/>
      <c r="E1326" s="22"/>
      <c r="F1326" s="21"/>
      <c r="G1326" s="21"/>
      <c r="H1326" s="21"/>
      <c r="I1326" s="21"/>
    </row>
    <row r="1327" spans="1:9" s="18" customFormat="1" x14ac:dyDescent="0.2">
      <c r="A1327" s="28"/>
      <c r="B1327" s="22"/>
      <c r="C1327" s="22"/>
      <c r="D1327" s="22"/>
      <c r="E1327" s="22"/>
      <c r="F1327" s="21"/>
      <c r="G1327" s="21"/>
      <c r="H1327" s="21"/>
      <c r="I1327" s="21"/>
    </row>
    <row r="1328" spans="1:9" s="18" customFormat="1" x14ac:dyDescent="0.2">
      <c r="A1328" s="28"/>
      <c r="B1328" s="22"/>
      <c r="C1328" s="22"/>
      <c r="D1328" s="22"/>
      <c r="E1328" s="22"/>
      <c r="F1328" s="21"/>
      <c r="G1328" s="21"/>
      <c r="H1328" s="21"/>
      <c r="I1328" s="21"/>
    </row>
    <row r="1329" spans="1:9" s="18" customFormat="1" x14ac:dyDescent="0.2">
      <c r="A1329" s="28"/>
      <c r="B1329" s="22"/>
      <c r="C1329" s="22"/>
      <c r="D1329" s="22"/>
      <c r="E1329" s="22"/>
      <c r="F1329" s="21"/>
      <c r="G1329" s="21"/>
      <c r="H1329" s="21"/>
      <c r="I1329" s="21"/>
    </row>
    <row r="1330" spans="1:9" s="18" customFormat="1" x14ac:dyDescent="0.2">
      <c r="A1330" s="28"/>
      <c r="B1330" s="22"/>
      <c r="C1330" s="22"/>
      <c r="D1330" s="22"/>
      <c r="E1330" s="22"/>
      <c r="F1330" s="21"/>
      <c r="G1330" s="21"/>
      <c r="H1330" s="21"/>
      <c r="I1330" s="21"/>
    </row>
    <row r="1331" spans="1:9" s="18" customFormat="1" x14ac:dyDescent="0.2">
      <c r="A1331" s="28"/>
      <c r="B1331" s="22"/>
      <c r="C1331" s="22"/>
      <c r="D1331" s="22"/>
      <c r="E1331" s="22"/>
      <c r="F1331" s="21"/>
      <c r="G1331" s="21"/>
      <c r="H1331" s="21"/>
      <c r="I1331" s="21"/>
    </row>
    <row r="1332" spans="1:9" s="18" customFormat="1" x14ac:dyDescent="0.2">
      <c r="A1332" s="28"/>
      <c r="B1332" s="22"/>
      <c r="C1332" s="22"/>
      <c r="D1332" s="22"/>
      <c r="E1332" s="22"/>
      <c r="F1332" s="21"/>
      <c r="G1332" s="21"/>
      <c r="H1332" s="21"/>
      <c r="I1332" s="21"/>
    </row>
    <row r="1333" spans="1:9" s="18" customFormat="1" x14ac:dyDescent="0.2">
      <c r="A1333" s="28"/>
      <c r="B1333" s="22"/>
      <c r="C1333" s="22"/>
      <c r="D1333" s="22"/>
      <c r="E1333" s="22"/>
      <c r="F1333" s="21"/>
      <c r="G1333" s="21"/>
      <c r="H1333" s="21"/>
      <c r="I1333" s="21"/>
    </row>
    <row r="1334" spans="1:9" s="18" customFormat="1" x14ac:dyDescent="0.2">
      <c r="A1334" s="28"/>
      <c r="B1334" s="22"/>
      <c r="C1334" s="22"/>
      <c r="D1334" s="22"/>
      <c r="E1334" s="22"/>
      <c r="F1334" s="21"/>
      <c r="G1334" s="21"/>
      <c r="H1334" s="21"/>
      <c r="I1334" s="21"/>
    </row>
    <row r="1335" spans="1:9" s="18" customFormat="1" x14ac:dyDescent="0.2">
      <c r="A1335" s="28"/>
      <c r="B1335" s="22"/>
      <c r="C1335" s="22"/>
      <c r="D1335" s="22"/>
      <c r="E1335" s="22"/>
      <c r="F1335" s="21"/>
      <c r="G1335" s="21"/>
      <c r="H1335" s="21"/>
      <c r="I1335" s="21"/>
    </row>
    <row r="1336" spans="1:9" s="18" customFormat="1" x14ac:dyDescent="0.2">
      <c r="A1336" s="28"/>
      <c r="B1336" s="22"/>
      <c r="C1336" s="22"/>
      <c r="D1336" s="22"/>
      <c r="E1336" s="22"/>
      <c r="F1336" s="21"/>
      <c r="G1336" s="21"/>
      <c r="H1336" s="21"/>
      <c r="I1336" s="21"/>
    </row>
    <row r="1337" spans="1:9" s="18" customFormat="1" x14ac:dyDescent="0.2">
      <c r="A1337" s="28"/>
      <c r="B1337" s="22"/>
      <c r="C1337" s="22"/>
      <c r="D1337" s="22"/>
      <c r="E1337" s="22"/>
      <c r="F1337" s="21"/>
      <c r="G1337" s="21"/>
      <c r="H1337" s="21"/>
      <c r="I1337" s="21"/>
    </row>
    <row r="1338" spans="1:9" s="18" customFormat="1" x14ac:dyDescent="0.2">
      <c r="A1338" s="28"/>
      <c r="B1338" s="22"/>
      <c r="C1338" s="22"/>
      <c r="D1338" s="22"/>
      <c r="E1338" s="22"/>
      <c r="F1338" s="21"/>
      <c r="G1338" s="21"/>
      <c r="H1338" s="21"/>
      <c r="I1338" s="21"/>
    </row>
    <row r="1339" spans="1:9" s="18" customFormat="1" x14ac:dyDescent="0.2">
      <c r="A1339" s="28"/>
      <c r="B1339" s="22"/>
      <c r="C1339" s="22"/>
      <c r="D1339" s="22"/>
      <c r="E1339" s="22"/>
      <c r="F1339" s="21"/>
      <c r="G1339" s="21"/>
      <c r="H1339" s="21"/>
      <c r="I1339" s="21"/>
    </row>
    <row r="1340" spans="1:9" s="18" customFormat="1" x14ac:dyDescent="0.2">
      <c r="A1340" s="28"/>
      <c r="B1340" s="22"/>
      <c r="C1340" s="22"/>
      <c r="D1340" s="22"/>
      <c r="E1340" s="22"/>
      <c r="F1340" s="21"/>
      <c r="G1340" s="21"/>
      <c r="H1340" s="21"/>
      <c r="I1340" s="21"/>
    </row>
    <row r="1341" spans="1:9" s="18" customFormat="1" x14ac:dyDescent="0.2">
      <c r="A1341" s="28"/>
      <c r="B1341" s="22"/>
      <c r="C1341" s="22"/>
      <c r="D1341" s="22"/>
      <c r="E1341" s="22"/>
      <c r="F1341" s="21"/>
      <c r="G1341" s="21"/>
      <c r="H1341" s="21"/>
      <c r="I1341" s="21"/>
    </row>
    <row r="1342" spans="1:9" s="18" customFormat="1" x14ac:dyDescent="0.2">
      <c r="A1342" s="28"/>
      <c r="B1342" s="22"/>
      <c r="C1342" s="22"/>
      <c r="D1342" s="22"/>
      <c r="E1342" s="22"/>
      <c r="F1342" s="21"/>
      <c r="G1342" s="21"/>
      <c r="H1342" s="21"/>
      <c r="I1342" s="21"/>
    </row>
    <row r="1343" spans="1:9" s="18" customFormat="1" x14ac:dyDescent="0.2">
      <c r="A1343" s="28"/>
      <c r="B1343" s="22"/>
      <c r="C1343" s="22"/>
      <c r="D1343" s="22"/>
      <c r="E1343" s="22"/>
      <c r="F1343" s="21"/>
      <c r="G1343" s="21"/>
      <c r="H1343" s="21"/>
      <c r="I1343" s="21"/>
    </row>
    <row r="1344" spans="1:9" s="18" customFormat="1" x14ac:dyDescent="0.2">
      <c r="A1344" s="28"/>
      <c r="B1344" s="22"/>
      <c r="C1344" s="22"/>
      <c r="D1344" s="22"/>
      <c r="E1344" s="22"/>
      <c r="F1344" s="21"/>
      <c r="G1344" s="21"/>
      <c r="H1344" s="21"/>
      <c r="I1344" s="21"/>
    </row>
    <row r="1345" spans="1:9" s="18" customFormat="1" x14ac:dyDescent="0.2">
      <c r="A1345" s="28"/>
      <c r="B1345" s="22"/>
      <c r="C1345" s="22"/>
      <c r="D1345" s="22"/>
      <c r="E1345" s="22"/>
      <c r="F1345" s="21"/>
      <c r="G1345" s="21"/>
      <c r="H1345" s="21"/>
      <c r="I1345" s="21"/>
    </row>
    <row r="1346" spans="1:9" s="18" customFormat="1" x14ac:dyDescent="0.2">
      <c r="A1346" s="28"/>
      <c r="B1346" s="22"/>
      <c r="C1346" s="22"/>
      <c r="D1346" s="22"/>
      <c r="E1346" s="22"/>
      <c r="F1346" s="21"/>
      <c r="G1346" s="21"/>
      <c r="H1346" s="21"/>
      <c r="I1346" s="21"/>
    </row>
    <row r="1347" spans="1:9" s="18" customFormat="1" x14ac:dyDescent="0.2">
      <c r="A1347" s="28"/>
      <c r="B1347" s="22"/>
      <c r="C1347" s="22"/>
      <c r="D1347" s="22"/>
      <c r="E1347" s="22"/>
      <c r="F1347" s="21"/>
      <c r="G1347" s="21"/>
      <c r="H1347" s="21"/>
      <c r="I1347" s="21"/>
    </row>
    <row r="1348" spans="1:9" s="18" customFormat="1" x14ac:dyDescent="0.2">
      <c r="A1348" s="28"/>
      <c r="B1348" s="22"/>
      <c r="C1348" s="22"/>
      <c r="D1348" s="22"/>
      <c r="E1348" s="22"/>
      <c r="F1348" s="21"/>
      <c r="G1348" s="21"/>
      <c r="H1348" s="21"/>
      <c r="I1348" s="21"/>
    </row>
    <row r="1349" spans="1:9" s="18" customFormat="1" x14ac:dyDescent="0.2">
      <c r="A1349" s="28"/>
      <c r="B1349" s="22"/>
      <c r="C1349" s="22"/>
      <c r="D1349" s="22"/>
      <c r="E1349" s="22"/>
      <c r="F1349" s="21"/>
      <c r="G1349" s="21"/>
      <c r="H1349" s="21"/>
      <c r="I1349" s="21"/>
    </row>
    <row r="1350" spans="1:9" s="18" customFormat="1" x14ac:dyDescent="0.2">
      <c r="A1350" s="28"/>
      <c r="B1350" s="22"/>
      <c r="C1350" s="22"/>
      <c r="D1350" s="22"/>
      <c r="E1350" s="22"/>
      <c r="F1350" s="21"/>
      <c r="G1350" s="21"/>
      <c r="H1350" s="21"/>
      <c r="I1350" s="21"/>
    </row>
    <row r="1351" spans="1:9" s="18" customFormat="1" x14ac:dyDescent="0.2">
      <c r="A1351" s="28"/>
      <c r="B1351" s="22"/>
      <c r="C1351" s="22"/>
      <c r="D1351" s="22"/>
      <c r="E1351" s="22"/>
      <c r="F1351" s="21"/>
      <c r="G1351" s="21"/>
      <c r="H1351" s="21"/>
      <c r="I1351" s="21"/>
    </row>
    <row r="1352" spans="1:9" s="18" customFormat="1" x14ac:dyDescent="0.2">
      <c r="A1352" s="28"/>
      <c r="B1352" s="22"/>
      <c r="C1352" s="22"/>
      <c r="D1352" s="22"/>
      <c r="E1352" s="22"/>
      <c r="F1352" s="21"/>
      <c r="G1352" s="21"/>
      <c r="H1352" s="21"/>
      <c r="I1352" s="21"/>
    </row>
    <row r="1353" spans="1:9" s="18" customFormat="1" x14ac:dyDescent="0.2">
      <c r="A1353" s="28"/>
      <c r="B1353" s="22"/>
      <c r="C1353" s="22"/>
      <c r="D1353" s="22"/>
      <c r="E1353" s="22"/>
      <c r="F1353" s="21"/>
      <c r="G1353" s="21"/>
      <c r="H1353" s="21"/>
      <c r="I1353" s="21"/>
    </row>
    <row r="1354" spans="1:9" s="18" customFormat="1" x14ac:dyDescent="0.2">
      <c r="A1354" s="28"/>
      <c r="B1354" s="22"/>
      <c r="C1354" s="22"/>
      <c r="D1354" s="22"/>
      <c r="E1354" s="22"/>
      <c r="F1354" s="21"/>
      <c r="G1354" s="21"/>
      <c r="H1354" s="21"/>
      <c r="I1354" s="21"/>
    </row>
    <row r="1355" spans="1:9" s="18" customFormat="1" x14ac:dyDescent="0.2">
      <c r="A1355" s="28"/>
      <c r="B1355" s="22"/>
      <c r="C1355" s="22"/>
      <c r="D1355" s="22"/>
      <c r="E1355" s="22"/>
      <c r="F1355" s="21"/>
      <c r="G1355" s="21"/>
      <c r="H1355" s="21"/>
      <c r="I1355" s="21"/>
    </row>
    <row r="1356" spans="1:9" s="18" customFormat="1" x14ac:dyDescent="0.2">
      <c r="A1356" s="28"/>
      <c r="B1356" s="22"/>
      <c r="C1356" s="22"/>
      <c r="D1356" s="22"/>
      <c r="E1356" s="22"/>
      <c r="F1356" s="21"/>
      <c r="G1356" s="21"/>
      <c r="H1356" s="21"/>
      <c r="I1356" s="21"/>
    </row>
    <row r="1357" spans="1:9" s="18" customFormat="1" x14ac:dyDescent="0.2">
      <c r="A1357" s="28"/>
      <c r="B1357" s="22"/>
      <c r="C1357" s="22"/>
      <c r="D1357" s="22"/>
      <c r="E1357" s="22"/>
      <c r="F1357" s="21"/>
      <c r="G1357" s="21"/>
      <c r="H1357" s="21"/>
      <c r="I1357" s="21"/>
    </row>
    <row r="1358" spans="1:9" s="18" customFormat="1" x14ac:dyDescent="0.2">
      <c r="A1358" s="28"/>
      <c r="B1358" s="22"/>
      <c r="C1358" s="22"/>
      <c r="D1358" s="22"/>
      <c r="E1358" s="22"/>
      <c r="F1358" s="21"/>
      <c r="G1358" s="21"/>
      <c r="H1358" s="21"/>
      <c r="I1358" s="21"/>
    </row>
    <row r="1359" spans="1:9" s="18" customFormat="1" x14ac:dyDescent="0.2">
      <c r="A1359" s="28"/>
      <c r="B1359" s="22"/>
      <c r="C1359" s="22"/>
      <c r="D1359" s="22"/>
      <c r="E1359" s="22"/>
      <c r="F1359" s="21"/>
      <c r="G1359" s="21"/>
      <c r="H1359" s="21"/>
      <c r="I1359" s="21"/>
    </row>
    <row r="1360" spans="1:9" s="18" customFormat="1" x14ac:dyDescent="0.2">
      <c r="A1360" s="28"/>
      <c r="B1360" s="22"/>
      <c r="C1360" s="22"/>
      <c r="D1360" s="22"/>
      <c r="E1360" s="22"/>
      <c r="F1360" s="21"/>
      <c r="G1360" s="21"/>
      <c r="H1360" s="21"/>
      <c r="I1360" s="21"/>
    </row>
    <row r="1361" spans="1:9" s="18" customFormat="1" x14ac:dyDescent="0.2">
      <c r="A1361" s="28"/>
      <c r="B1361" s="22"/>
      <c r="C1361" s="22"/>
      <c r="D1361" s="22"/>
      <c r="E1361" s="22"/>
      <c r="F1361" s="21"/>
      <c r="G1361" s="21"/>
      <c r="H1361" s="21"/>
      <c r="I1361" s="21"/>
    </row>
    <row r="1362" spans="1:9" s="18" customFormat="1" x14ac:dyDescent="0.2">
      <c r="A1362" s="28"/>
      <c r="B1362" s="22"/>
      <c r="C1362" s="22"/>
      <c r="D1362" s="22"/>
      <c r="E1362" s="22"/>
      <c r="F1362" s="21"/>
      <c r="G1362" s="21"/>
      <c r="H1362" s="21"/>
      <c r="I1362" s="21"/>
    </row>
    <row r="1363" spans="1:9" s="18" customFormat="1" x14ac:dyDescent="0.2">
      <c r="A1363" s="28"/>
      <c r="B1363" s="22"/>
      <c r="C1363" s="22"/>
      <c r="D1363" s="22"/>
      <c r="E1363" s="22"/>
      <c r="F1363" s="21"/>
      <c r="G1363" s="21"/>
      <c r="H1363" s="21"/>
      <c r="I1363" s="21"/>
    </row>
    <row r="1364" spans="1:9" s="18" customFormat="1" x14ac:dyDescent="0.2">
      <c r="A1364" s="28"/>
      <c r="B1364" s="22"/>
      <c r="C1364" s="22"/>
      <c r="D1364" s="22"/>
      <c r="E1364" s="22"/>
      <c r="F1364" s="21"/>
      <c r="G1364" s="21"/>
      <c r="H1364" s="21"/>
      <c r="I1364" s="21"/>
    </row>
    <row r="1365" spans="1:9" s="18" customFormat="1" x14ac:dyDescent="0.2">
      <c r="A1365" s="28"/>
      <c r="B1365" s="22"/>
      <c r="C1365" s="22"/>
      <c r="D1365" s="22"/>
      <c r="E1365" s="22"/>
      <c r="F1365" s="21"/>
      <c r="G1365" s="21"/>
      <c r="H1365" s="21"/>
      <c r="I1365" s="21"/>
    </row>
    <row r="1366" spans="1:9" s="18" customFormat="1" x14ac:dyDescent="0.2">
      <c r="A1366" s="28"/>
      <c r="B1366" s="22"/>
      <c r="C1366" s="22"/>
      <c r="D1366" s="22"/>
      <c r="E1366" s="22"/>
      <c r="F1366" s="21"/>
      <c r="G1366" s="21"/>
      <c r="H1366" s="21"/>
      <c r="I1366" s="21"/>
    </row>
    <row r="1367" spans="1:9" s="18" customFormat="1" x14ac:dyDescent="0.2">
      <c r="A1367" s="28"/>
      <c r="B1367" s="22"/>
      <c r="C1367" s="22"/>
      <c r="D1367" s="22"/>
      <c r="E1367" s="22"/>
      <c r="F1367" s="21"/>
      <c r="G1367" s="21"/>
      <c r="H1367" s="21"/>
      <c r="I1367" s="21"/>
    </row>
    <row r="1368" spans="1:9" s="18" customFormat="1" x14ac:dyDescent="0.2">
      <c r="A1368" s="28"/>
      <c r="B1368" s="22"/>
      <c r="C1368" s="22"/>
      <c r="D1368" s="22"/>
      <c r="E1368" s="22"/>
      <c r="F1368" s="21"/>
      <c r="G1368" s="21"/>
      <c r="H1368" s="21"/>
      <c r="I1368" s="21"/>
    </row>
    <row r="1369" spans="1:9" s="18" customFormat="1" x14ac:dyDescent="0.2">
      <c r="A1369" s="28"/>
      <c r="B1369" s="22"/>
      <c r="C1369" s="22"/>
      <c r="D1369" s="22"/>
      <c r="E1369" s="22"/>
      <c r="F1369" s="21"/>
      <c r="G1369" s="21"/>
      <c r="H1369" s="21"/>
      <c r="I1369" s="21"/>
    </row>
    <row r="1370" spans="1:9" s="18" customFormat="1" x14ac:dyDescent="0.2">
      <c r="A1370" s="28"/>
      <c r="B1370" s="22"/>
      <c r="C1370" s="22"/>
      <c r="D1370" s="22"/>
      <c r="E1370" s="22"/>
      <c r="F1370" s="21"/>
      <c r="G1370" s="21"/>
      <c r="H1370" s="21"/>
      <c r="I1370" s="21"/>
    </row>
    <row r="1371" spans="1:9" s="18" customFormat="1" x14ac:dyDescent="0.2">
      <c r="A1371" s="28"/>
      <c r="B1371" s="22"/>
      <c r="C1371" s="22"/>
      <c r="D1371" s="22"/>
      <c r="E1371" s="22"/>
      <c r="F1371" s="21"/>
      <c r="G1371" s="21"/>
      <c r="H1371" s="21"/>
      <c r="I1371" s="21"/>
    </row>
    <row r="1372" spans="1:9" s="18" customFormat="1" x14ac:dyDescent="0.2">
      <c r="A1372" s="28"/>
      <c r="B1372" s="22"/>
      <c r="C1372" s="22"/>
      <c r="D1372" s="22"/>
      <c r="E1372" s="22"/>
      <c r="F1372" s="21"/>
      <c r="G1372" s="21"/>
      <c r="H1372" s="21"/>
      <c r="I1372" s="21"/>
    </row>
    <row r="1373" spans="1:9" s="18" customFormat="1" x14ac:dyDescent="0.2">
      <c r="A1373" s="28"/>
      <c r="B1373" s="22"/>
      <c r="C1373" s="22"/>
      <c r="D1373" s="22"/>
      <c r="E1373" s="22"/>
      <c r="F1373" s="21"/>
      <c r="G1373" s="21"/>
      <c r="H1373" s="21"/>
      <c r="I1373" s="21"/>
    </row>
    <row r="1374" spans="1:9" s="18" customFormat="1" x14ac:dyDescent="0.2">
      <c r="A1374" s="28"/>
      <c r="B1374" s="22"/>
      <c r="C1374" s="22"/>
      <c r="D1374" s="22"/>
      <c r="E1374" s="22"/>
      <c r="F1374" s="21"/>
      <c r="G1374" s="21"/>
      <c r="H1374" s="21"/>
      <c r="I1374" s="21"/>
    </row>
    <row r="1375" spans="1:9" s="18" customFormat="1" x14ac:dyDescent="0.2">
      <c r="A1375" s="28"/>
      <c r="B1375" s="22"/>
      <c r="C1375" s="22"/>
      <c r="D1375" s="22"/>
      <c r="E1375" s="22"/>
      <c r="F1375" s="21"/>
      <c r="G1375" s="21"/>
      <c r="H1375" s="21"/>
      <c r="I1375" s="21"/>
    </row>
    <row r="1376" spans="1:9" s="18" customFormat="1" x14ac:dyDescent="0.2">
      <c r="A1376" s="28"/>
      <c r="B1376" s="22"/>
      <c r="C1376" s="22"/>
      <c r="D1376" s="22"/>
      <c r="E1376" s="22"/>
      <c r="F1376" s="21"/>
      <c r="G1376" s="21"/>
      <c r="H1376" s="21"/>
      <c r="I1376" s="21"/>
    </row>
    <row r="1377" spans="1:9" s="18" customFormat="1" x14ac:dyDescent="0.2">
      <c r="A1377" s="28"/>
      <c r="B1377" s="22"/>
      <c r="C1377" s="22"/>
      <c r="D1377" s="22"/>
      <c r="E1377" s="22"/>
      <c r="F1377" s="21"/>
      <c r="G1377" s="21"/>
      <c r="H1377" s="21"/>
      <c r="I1377" s="21"/>
    </row>
    <row r="1378" spans="1:9" s="18" customFormat="1" x14ac:dyDescent="0.2">
      <c r="A1378" s="28"/>
      <c r="B1378" s="22"/>
      <c r="C1378" s="22"/>
      <c r="D1378" s="22"/>
      <c r="E1378" s="22"/>
      <c r="F1378" s="21"/>
      <c r="G1378" s="21"/>
      <c r="H1378" s="21"/>
      <c r="I1378" s="21"/>
    </row>
    <row r="1379" spans="1:9" s="18" customFormat="1" x14ac:dyDescent="0.2">
      <c r="A1379" s="28"/>
      <c r="B1379" s="22"/>
      <c r="C1379" s="22"/>
      <c r="D1379" s="22"/>
      <c r="E1379" s="22"/>
      <c r="F1379" s="21"/>
      <c r="G1379" s="21"/>
      <c r="H1379" s="21"/>
      <c r="I1379" s="21"/>
    </row>
    <row r="1380" spans="1:9" s="18" customFormat="1" x14ac:dyDescent="0.2">
      <c r="A1380" s="28"/>
      <c r="B1380" s="22"/>
      <c r="C1380" s="22"/>
      <c r="D1380" s="22"/>
      <c r="E1380" s="22"/>
      <c r="F1380" s="21"/>
      <c r="G1380" s="21"/>
      <c r="H1380" s="21"/>
      <c r="I1380" s="21"/>
    </row>
    <row r="1381" spans="1:9" s="18" customFormat="1" x14ac:dyDescent="0.2">
      <c r="A1381" s="28"/>
      <c r="B1381" s="22"/>
      <c r="C1381" s="22"/>
      <c r="D1381" s="22"/>
      <c r="E1381" s="22"/>
      <c r="F1381" s="21"/>
      <c r="G1381" s="21"/>
      <c r="H1381" s="21"/>
      <c r="I1381" s="21"/>
    </row>
    <row r="1382" spans="1:9" s="18" customFormat="1" x14ac:dyDescent="0.2">
      <c r="A1382" s="28"/>
      <c r="B1382" s="22"/>
      <c r="C1382" s="22"/>
      <c r="D1382" s="22"/>
      <c r="E1382" s="22"/>
      <c r="F1382" s="21"/>
      <c r="G1382" s="21"/>
      <c r="H1382" s="21"/>
      <c r="I1382" s="21"/>
    </row>
    <row r="1383" spans="1:9" s="18" customFormat="1" x14ac:dyDescent="0.2">
      <c r="A1383" s="28"/>
      <c r="B1383" s="22"/>
      <c r="C1383" s="22"/>
      <c r="D1383" s="22"/>
      <c r="E1383" s="22"/>
      <c r="F1383" s="21"/>
      <c r="G1383" s="21"/>
      <c r="H1383" s="21"/>
      <c r="I1383" s="21"/>
    </row>
    <row r="1384" spans="1:9" s="18" customFormat="1" x14ac:dyDescent="0.2">
      <c r="A1384" s="28"/>
      <c r="B1384" s="22"/>
      <c r="C1384" s="22"/>
      <c r="D1384" s="22"/>
      <c r="E1384" s="22"/>
      <c r="F1384" s="21"/>
      <c r="G1384" s="21"/>
      <c r="H1384" s="21"/>
      <c r="I1384" s="21"/>
    </row>
    <row r="1385" spans="1:9" s="18" customFormat="1" x14ac:dyDescent="0.2">
      <c r="A1385" s="28"/>
      <c r="B1385" s="22"/>
      <c r="C1385" s="22"/>
      <c r="D1385" s="22"/>
      <c r="E1385" s="22"/>
      <c r="F1385" s="21"/>
      <c r="G1385" s="21"/>
      <c r="H1385" s="21"/>
      <c r="I1385" s="21"/>
    </row>
    <row r="1386" spans="1:9" s="18" customFormat="1" x14ac:dyDescent="0.2">
      <c r="A1386" s="28"/>
      <c r="B1386" s="22"/>
      <c r="C1386" s="22"/>
      <c r="D1386" s="22"/>
      <c r="E1386" s="22"/>
      <c r="F1386" s="21"/>
      <c r="G1386" s="21"/>
      <c r="H1386" s="21"/>
      <c r="I1386" s="21"/>
    </row>
    <row r="1387" spans="1:9" s="18" customFormat="1" x14ac:dyDescent="0.2">
      <c r="A1387" s="28"/>
      <c r="B1387" s="22"/>
      <c r="C1387" s="22"/>
      <c r="D1387" s="22"/>
      <c r="E1387" s="22"/>
      <c r="F1387" s="21"/>
      <c r="G1387" s="21"/>
      <c r="H1387" s="21"/>
      <c r="I1387" s="21"/>
    </row>
    <row r="1388" spans="1:9" s="18" customFormat="1" x14ac:dyDescent="0.2">
      <c r="A1388" s="28"/>
      <c r="B1388" s="22"/>
      <c r="C1388" s="22"/>
      <c r="D1388" s="22"/>
      <c r="E1388" s="22"/>
      <c r="F1388" s="21"/>
      <c r="G1388" s="21"/>
      <c r="H1388" s="21"/>
      <c r="I1388" s="21"/>
    </row>
    <row r="1389" spans="1:9" s="18" customFormat="1" x14ac:dyDescent="0.2">
      <c r="A1389" s="28"/>
      <c r="B1389" s="22"/>
      <c r="C1389" s="22"/>
      <c r="D1389" s="22"/>
      <c r="E1389" s="22"/>
      <c r="F1389" s="21"/>
      <c r="G1389" s="21"/>
      <c r="H1389" s="21"/>
      <c r="I1389" s="21"/>
    </row>
    <row r="1390" spans="1:9" s="18" customFormat="1" x14ac:dyDescent="0.2">
      <c r="A1390" s="28"/>
      <c r="B1390" s="22"/>
      <c r="C1390" s="22"/>
      <c r="D1390" s="22"/>
      <c r="E1390" s="22"/>
      <c r="F1390" s="21"/>
      <c r="G1390" s="21"/>
      <c r="H1390" s="21"/>
      <c r="I1390" s="21"/>
    </row>
    <row r="1391" spans="1:9" s="18" customFormat="1" x14ac:dyDescent="0.2">
      <c r="A1391" s="28"/>
      <c r="B1391" s="22"/>
      <c r="C1391" s="22"/>
      <c r="D1391" s="22"/>
      <c r="E1391" s="22"/>
      <c r="F1391" s="21"/>
      <c r="G1391" s="21"/>
      <c r="H1391" s="21"/>
      <c r="I1391" s="21"/>
    </row>
    <row r="1392" spans="1:9" s="18" customFormat="1" x14ac:dyDescent="0.2">
      <c r="A1392" s="28"/>
      <c r="B1392" s="22"/>
      <c r="C1392" s="22"/>
      <c r="D1392" s="22"/>
      <c r="E1392" s="22"/>
      <c r="F1392" s="21"/>
      <c r="G1392" s="21"/>
      <c r="H1392" s="21"/>
      <c r="I1392" s="21"/>
    </row>
    <row r="1393" spans="1:9" s="18" customFormat="1" x14ac:dyDescent="0.2">
      <c r="A1393" s="28"/>
      <c r="B1393" s="22"/>
      <c r="C1393" s="22"/>
      <c r="D1393" s="22"/>
      <c r="E1393" s="22"/>
      <c r="F1393" s="21"/>
      <c r="G1393" s="21"/>
      <c r="H1393" s="21"/>
      <c r="I1393" s="21"/>
    </row>
    <row r="1394" spans="1:9" s="18" customFormat="1" x14ac:dyDescent="0.2">
      <c r="A1394" s="28"/>
      <c r="B1394" s="22"/>
      <c r="C1394" s="22"/>
      <c r="D1394" s="22"/>
      <c r="E1394" s="22"/>
      <c r="F1394" s="21"/>
      <c r="G1394" s="21"/>
      <c r="H1394" s="21"/>
      <c r="I1394" s="21"/>
    </row>
    <row r="1395" spans="1:9" s="18" customFormat="1" x14ac:dyDescent="0.2">
      <c r="A1395" s="28"/>
      <c r="B1395" s="22"/>
      <c r="C1395" s="22"/>
      <c r="D1395" s="22"/>
      <c r="E1395" s="22"/>
      <c r="F1395" s="21"/>
      <c r="G1395" s="21"/>
      <c r="H1395" s="21"/>
      <c r="I1395" s="21"/>
    </row>
    <row r="1396" spans="1:9" s="18" customFormat="1" x14ac:dyDescent="0.2">
      <c r="A1396" s="28"/>
      <c r="B1396" s="22"/>
      <c r="C1396" s="22"/>
      <c r="D1396" s="22"/>
      <c r="E1396" s="22"/>
      <c r="F1396" s="21"/>
      <c r="G1396" s="21"/>
      <c r="H1396" s="21"/>
      <c r="I1396" s="21"/>
    </row>
    <row r="1397" spans="1:9" s="18" customFormat="1" x14ac:dyDescent="0.2">
      <c r="A1397" s="28"/>
      <c r="B1397" s="22"/>
      <c r="C1397" s="22"/>
      <c r="D1397" s="22"/>
      <c r="E1397" s="22"/>
      <c r="F1397" s="21"/>
      <c r="G1397" s="21"/>
      <c r="H1397" s="21"/>
      <c r="I1397" s="21"/>
    </row>
    <row r="1398" spans="1:9" s="18" customFormat="1" x14ac:dyDescent="0.2">
      <c r="A1398" s="28"/>
      <c r="B1398" s="22"/>
      <c r="C1398" s="22"/>
      <c r="D1398" s="22"/>
      <c r="E1398" s="22"/>
      <c r="F1398" s="21"/>
      <c r="G1398" s="21"/>
      <c r="H1398" s="21"/>
      <c r="I1398" s="21"/>
    </row>
    <row r="1399" spans="1:9" s="18" customFormat="1" x14ac:dyDescent="0.2">
      <c r="A1399" s="28"/>
      <c r="B1399" s="22"/>
      <c r="C1399" s="22"/>
      <c r="D1399" s="22"/>
      <c r="E1399" s="22"/>
      <c r="F1399" s="21"/>
      <c r="G1399" s="21"/>
      <c r="H1399" s="21"/>
      <c r="I1399" s="21"/>
    </row>
    <row r="1400" spans="1:9" s="18" customFormat="1" x14ac:dyDescent="0.2">
      <c r="A1400" s="28"/>
      <c r="B1400" s="22"/>
      <c r="C1400" s="22"/>
      <c r="D1400" s="22"/>
      <c r="E1400" s="22"/>
      <c r="F1400" s="21"/>
      <c r="G1400" s="21"/>
      <c r="H1400" s="21"/>
      <c r="I1400" s="21"/>
    </row>
    <row r="1401" spans="1:9" s="18" customFormat="1" x14ac:dyDescent="0.2">
      <c r="A1401" s="28"/>
      <c r="B1401" s="22"/>
      <c r="C1401" s="22"/>
      <c r="D1401" s="22"/>
      <c r="E1401" s="22"/>
      <c r="F1401" s="21"/>
      <c r="G1401" s="21"/>
      <c r="H1401" s="21"/>
      <c r="I1401" s="21"/>
    </row>
    <row r="1402" spans="1:9" s="18" customFormat="1" x14ac:dyDescent="0.2">
      <c r="A1402" s="28"/>
      <c r="B1402" s="22"/>
      <c r="C1402" s="22"/>
      <c r="D1402" s="22"/>
      <c r="E1402" s="22"/>
      <c r="F1402" s="21"/>
      <c r="G1402" s="21"/>
      <c r="H1402" s="21"/>
      <c r="I1402" s="21"/>
    </row>
    <row r="1403" spans="1:9" s="18" customFormat="1" x14ac:dyDescent="0.2">
      <c r="A1403" s="28"/>
      <c r="B1403" s="22"/>
      <c r="C1403" s="22"/>
      <c r="D1403" s="22"/>
      <c r="E1403" s="22"/>
      <c r="F1403" s="21"/>
      <c r="G1403" s="21"/>
      <c r="H1403" s="21"/>
      <c r="I1403" s="21"/>
    </row>
    <row r="1404" spans="1:9" s="18" customFormat="1" x14ac:dyDescent="0.2">
      <c r="A1404" s="28"/>
      <c r="B1404" s="22"/>
      <c r="C1404" s="22"/>
      <c r="D1404" s="22"/>
      <c r="E1404" s="22"/>
      <c r="F1404" s="21"/>
      <c r="G1404" s="21"/>
      <c r="H1404" s="21"/>
      <c r="I1404" s="21"/>
    </row>
    <row r="1405" spans="1:9" s="18" customFormat="1" x14ac:dyDescent="0.2">
      <c r="A1405" s="28"/>
      <c r="B1405" s="22"/>
      <c r="C1405" s="22"/>
      <c r="D1405" s="22"/>
      <c r="E1405" s="22"/>
      <c r="F1405" s="21"/>
      <c r="G1405" s="21"/>
      <c r="H1405" s="21"/>
      <c r="I1405" s="21"/>
    </row>
    <row r="1406" spans="1:9" s="18" customFormat="1" x14ac:dyDescent="0.2">
      <c r="A1406" s="28"/>
      <c r="B1406" s="22"/>
      <c r="C1406" s="22"/>
      <c r="D1406" s="22"/>
      <c r="E1406" s="22"/>
      <c r="F1406" s="21"/>
      <c r="G1406" s="21"/>
      <c r="H1406" s="21"/>
      <c r="I1406" s="21"/>
    </row>
    <row r="1407" spans="1:9" s="18" customFormat="1" x14ac:dyDescent="0.2">
      <c r="A1407" s="28"/>
      <c r="B1407" s="22"/>
      <c r="C1407" s="22"/>
      <c r="D1407" s="22"/>
      <c r="E1407" s="22"/>
      <c r="F1407" s="21"/>
      <c r="G1407" s="21"/>
      <c r="H1407" s="21"/>
      <c r="I1407" s="21"/>
    </row>
    <row r="1408" spans="1:9" s="18" customFormat="1" x14ac:dyDescent="0.2">
      <c r="A1408" s="28"/>
      <c r="B1408" s="22"/>
      <c r="C1408" s="22"/>
      <c r="D1408" s="22"/>
      <c r="E1408" s="22"/>
      <c r="F1408" s="21"/>
      <c r="G1408" s="21"/>
      <c r="H1408" s="21"/>
      <c r="I1408" s="21"/>
    </row>
    <row r="1409" spans="1:9" s="18" customFormat="1" x14ac:dyDescent="0.2">
      <c r="A1409" s="28"/>
      <c r="B1409" s="22"/>
      <c r="C1409" s="22"/>
      <c r="D1409" s="22"/>
      <c r="E1409" s="22"/>
      <c r="F1409" s="21"/>
      <c r="G1409" s="21"/>
      <c r="H1409" s="21"/>
      <c r="I1409" s="21"/>
    </row>
    <row r="1410" spans="1:9" s="18" customFormat="1" x14ac:dyDescent="0.2">
      <c r="A1410" s="28"/>
      <c r="B1410" s="22"/>
      <c r="C1410" s="22"/>
      <c r="D1410" s="22"/>
      <c r="E1410" s="22"/>
      <c r="F1410" s="21"/>
      <c r="G1410" s="21"/>
      <c r="H1410" s="21"/>
      <c r="I1410" s="21"/>
    </row>
    <row r="1411" spans="1:9" s="18" customFormat="1" x14ac:dyDescent="0.2">
      <c r="A1411" s="28"/>
      <c r="B1411" s="22"/>
      <c r="C1411" s="22"/>
      <c r="D1411" s="22"/>
      <c r="E1411" s="22"/>
      <c r="F1411" s="21"/>
      <c r="G1411" s="21"/>
      <c r="H1411" s="21"/>
      <c r="I1411" s="21"/>
    </row>
    <row r="1412" spans="1:9" s="18" customFormat="1" x14ac:dyDescent="0.2">
      <c r="A1412" s="28"/>
      <c r="B1412" s="22"/>
      <c r="C1412" s="22"/>
      <c r="D1412" s="22"/>
      <c r="E1412" s="22"/>
      <c r="F1412" s="21"/>
      <c r="G1412" s="21"/>
      <c r="H1412" s="21"/>
      <c r="I1412" s="21"/>
    </row>
    <row r="1413" spans="1:9" s="18" customFormat="1" x14ac:dyDescent="0.2">
      <c r="A1413" s="28"/>
      <c r="B1413" s="22"/>
      <c r="C1413" s="22"/>
      <c r="D1413" s="22"/>
      <c r="E1413" s="22"/>
      <c r="F1413" s="21"/>
      <c r="G1413" s="21"/>
      <c r="H1413" s="21"/>
      <c r="I1413" s="21"/>
    </row>
    <row r="1414" spans="1:9" s="18" customFormat="1" x14ac:dyDescent="0.2">
      <c r="A1414" s="28"/>
      <c r="B1414" s="22"/>
      <c r="C1414" s="22"/>
      <c r="D1414" s="22"/>
      <c r="E1414" s="22"/>
      <c r="F1414" s="21"/>
      <c r="G1414" s="21"/>
      <c r="H1414" s="21"/>
      <c r="I1414" s="21"/>
    </row>
    <row r="1415" spans="1:9" s="18" customFormat="1" x14ac:dyDescent="0.2">
      <c r="A1415" s="28"/>
      <c r="B1415" s="22"/>
      <c r="C1415" s="22"/>
      <c r="D1415" s="22"/>
      <c r="E1415" s="22"/>
      <c r="F1415" s="21"/>
      <c r="G1415" s="21"/>
      <c r="H1415" s="21"/>
      <c r="I1415" s="21"/>
    </row>
    <row r="1416" spans="1:9" s="18" customFormat="1" x14ac:dyDescent="0.2">
      <c r="A1416" s="28"/>
      <c r="B1416" s="22"/>
      <c r="C1416" s="22"/>
      <c r="D1416" s="22"/>
      <c r="E1416" s="22"/>
      <c r="F1416" s="21"/>
      <c r="G1416" s="21"/>
      <c r="H1416" s="21"/>
      <c r="I1416" s="21"/>
    </row>
    <row r="1417" spans="1:9" s="18" customFormat="1" x14ac:dyDescent="0.2">
      <c r="A1417" s="28"/>
      <c r="B1417" s="22"/>
      <c r="C1417" s="22"/>
      <c r="D1417" s="22"/>
      <c r="E1417" s="22"/>
      <c r="F1417" s="21"/>
      <c r="G1417" s="21"/>
      <c r="H1417" s="21"/>
      <c r="I1417" s="21"/>
    </row>
    <row r="1418" spans="1:9" s="18" customFormat="1" x14ac:dyDescent="0.2">
      <c r="A1418" s="28"/>
      <c r="B1418" s="22"/>
      <c r="C1418" s="22"/>
      <c r="D1418" s="22"/>
      <c r="E1418" s="22"/>
      <c r="F1418" s="21"/>
      <c r="G1418" s="21"/>
      <c r="H1418" s="21"/>
      <c r="I1418" s="21"/>
    </row>
    <row r="1419" spans="1:9" s="18" customFormat="1" x14ac:dyDescent="0.2">
      <c r="A1419" s="28"/>
      <c r="B1419" s="22"/>
      <c r="C1419" s="22"/>
      <c r="D1419" s="22"/>
      <c r="E1419" s="22"/>
      <c r="F1419" s="21"/>
      <c r="G1419" s="21"/>
      <c r="H1419" s="21"/>
      <c r="I1419" s="21"/>
    </row>
    <row r="1420" spans="1:9" s="18" customFormat="1" x14ac:dyDescent="0.2">
      <c r="A1420" s="28"/>
      <c r="B1420" s="22"/>
      <c r="C1420" s="22"/>
      <c r="D1420" s="22"/>
      <c r="E1420" s="22"/>
      <c r="F1420" s="21"/>
      <c r="G1420" s="21"/>
      <c r="H1420" s="21"/>
      <c r="I1420" s="21"/>
    </row>
    <row r="1421" spans="1:9" s="18" customFormat="1" x14ac:dyDescent="0.2">
      <c r="A1421" s="28"/>
      <c r="B1421" s="22"/>
      <c r="C1421" s="22"/>
      <c r="D1421" s="22"/>
      <c r="E1421" s="22"/>
      <c r="F1421" s="21"/>
      <c r="G1421" s="21"/>
      <c r="H1421" s="21"/>
      <c r="I1421" s="21"/>
    </row>
    <row r="1422" spans="1:9" s="18" customFormat="1" x14ac:dyDescent="0.2">
      <c r="A1422" s="28"/>
      <c r="B1422" s="22"/>
      <c r="C1422" s="22"/>
      <c r="D1422" s="22"/>
      <c r="E1422" s="22"/>
      <c r="F1422" s="21"/>
      <c r="G1422" s="21"/>
      <c r="H1422" s="21"/>
      <c r="I1422" s="21"/>
    </row>
    <row r="1423" spans="1:9" s="18" customFormat="1" x14ac:dyDescent="0.2">
      <c r="A1423" s="28"/>
      <c r="B1423" s="22"/>
      <c r="C1423" s="22"/>
      <c r="D1423" s="22"/>
      <c r="E1423" s="22"/>
      <c r="F1423" s="21"/>
      <c r="G1423" s="21"/>
      <c r="H1423" s="21"/>
      <c r="I1423" s="21"/>
    </row>
    <row r="1424" spans="1:9" s="18" customFormat="1" x14ac:dyDescent="0.2">
      <c r="A1424" s="28"/>
      <c r="B1424" s="22"/>
      <c r="C1424" s="22"/>
      <c r="D1424" s="22"/>
      <c r="E1424" s="22"/>
      <c r="F1424" s="21"/>
      <c r="G1424" s="21"/>
      <c r="H1424" s="21"/>
      <c r="I1424" s="21"/>
    </row>
    <row r="1425" spans="1:9" s="18" customFormat="1" x14ac:dyDescent="0.2">
      <c r="A1425" s="28"/>
      <c r="B1425" s="22"/>
      <c r="C1425" s="22"/>
      <c r="D1425" s="22"/>
      <c r="E1425" s="22"/>
      <c r="F1425" s="21"/>
      <c r="G1425" s="21"/>
      <c r="H1425" s="21"/>
      <c r="I1425" s="21"/>
    </row>
    <row r="1426" spans="1:9" s="18" customFormat="1" x14ac:dyDescent="0.2">
      <c r="A1426" s="28"/>
      <c r="B1426" s="22"/>
      <c r="C1426" s="22"/>
      <c r="D1426" s="22"/>
      <c r="E1426" s="22"/>
      <c r="F1426" s="21"/>
      <c r="G1426" s="21"/>
      <c r="H1426" s="21"/>
      <c r="I1426" s="21"/>
    </row>
    <row r="1427" spans="1:9" s="18" customFormat="1" x14ac:dyDescent="0.2">
      <c r="A1427" s="28"/>
      <c r="B1427" s="22"/>
      <c r="C1427" s="22"/>
      <c r="D1427" s="22"/>
      <c r="E1427" s="22"/>
      <c r="F1427" s="21"/>
      <c r="G1427" s="21"/>
      <c r="H1427" s="21"/>
      <c r="I1427" s="21"/>
    </row>
    <row r="1428" spans="1:9" s="18" customFormat="1" x14ac:dyDescent="0.2">
      <c r="A1428" s="28"/>
      <c r="B1428" s="22"/>
      <c r="C1428" s="22"/>
      <c r="D1428" s="22"/>
      <c r="E1428" s="22"/>
      <c r="F1428" s="21"/>
      <c r="G1428" s="21"/>
      <c r="H1428" s="21"/>
      <c r="I1428" s="21"/>
    </row>
    <row r="1429" spans="1:9" s="18" customFormat="1" x14ac:dyDescent="0.2">
      <c r="A1429" s="28"/>
      <c r="B1429" s="22"/>
      <c r="C1429" s="22"/>
      <c r="D1429" s="22"/>
      <c r="E1429" s="22"/>
      <c r="F1429" s="21"/>
      <c r="G1429" s="21"/>
      <c r="H1429" s="21"/>
      <c r="I1429" s="21"/>
    </row>
    <row r="1430" spans="1:9" s="18" customFormat="1" x14ac:dyDescent="0.2">
      <c r="A1430" s="28"/>
      <c r="B1430" s="22"/>
      <c r="C1430" s="22"/>
      <c r="D1430" s="22"/>
      <c r="E1430" s="22"/>
      <c r="F1430" s="21"/>
      <c r="G1430" s="21"/>
      <c r="H1430" s="21"/>
      <c r="I1430" s="21"/>
    </row>
    <row r="1431" spans="1:9" s="18" customFormat="1" x14ac:dyDescent="0.2">
      <c r="A1431" s="28"/>
      <c r="B1431" s="22"/>
      <c r="C1431" s="22"/>
      <c r="D1431" s="22"/>
      <c r="E1431" s="22"/>
      <c r="F1431" s="21"/>
      <c r="G1431" s="21"/>
      <c r="H1431" s="21"/>
      <c r="I1431" s="21"/>
    </row>
    <row r="1432" spans="1:9" s="18" customFormat="1" x14ac:dyDescent="0.2">
      <c r="A1432" s="28"/>
      <c r="B1432" s="22"/>
      <c r="C1432" s="22"/>
      <c r="D1432" s="22"/>
      <c r="E1432" s="22"/>
      <c r="F1432" s="21"/>
      <c r="G1432" s="21"/>
      <c r="H1432" s="21"/>
      <c r="I1432" s="21"/>
    </row>
    <row r="1433" spans="1:9" s="18" customFormat="1" x14ac:dyDescent="0.2">
      <c r="A1433" s="28"/>
      <c r="B1433" s="22"/>
      <c r="C1433" s="22"/>
      <c r="D1433" s="22"/>
      <c r="E1433" s="22"/>
      <c r="F1433" s="21"/>
      <c r="G1433" s="21"/>
      <c r="H1433" s="21"/>
      <c r="I1433" s="21"/>
    </row>
    <row r="1434" spans="1:9" s="18" customFormat="1" x14ac:dyDescent="0.2">
      <c r="A1434" s="28"/>
      <c r="B1434" s="22"/>
      <c r="C1434" s="22"/>
      <c r="D1434" s="22"/>
      <c r="E1434" s="22"/>
      <c r="F1434" s="21"/>
      <c r="G1434" s="21"/>
      <c r="H1434" s="21"/>
      <c r="I1434" s="21"/>
    </row>
    <row r="1435" spans="1:9" s="18" customFormat="1" x14ac:dyDescent="0.2">
      <c r="A1435" s="28"/>
      <c r="B1435" s="22"/>
      <c r="C1435" s="22"/>
      <c r="D1435" s="22"/>
      <c r="E1435" s="22"/>
      <c r="F1435" s="21"/>
      <c r="G1435" s="21"/>
      <c r="H1435" s="21"/>
      <c r="I1435" s="21"/>
    </row>
    <row r="1436" spans="1:9" s="18" customFormat="1" x14ac:dyDescent="0.2">
      <c r="A1436" s="28"/>
      <c r="B1436" s="22"/>
      <c r="C1436" s="22"/>
      <c r="D1436" s="22"/>
      <c r="E1436" s="22"/>
      <c r="F1436" s="21"/>
      <c r="G1436" s="21"/>
      <c r="H1436" s="21"/>
      <c r="I1436" s="21"/>
    </row>
    <row r="1437" spans="1:9" s="18" customFormat="1" x14ac:dyDescent="0.2">
      <c r="A1437" s="28"/>
      <c r="B1437" s="22"/>
      <c r="C1437" s="22"/>
      <c r="D1437" s="22"/>
      <c r="E1437" s="22"/>
      <c r="F1437" s="21"/>
      <c r="G1437" s="21"/>
      <c r="H1437" s="21"/>
      <c r="I1437" s="21"/>
    </row>
    <row r="1438" spans="1:9" s="18" customFormat="1" x14ac:dyDescent="0.2">
      <c r="A1438" s="28"/>
      <c r="B1438" s="22"/>
      <c r="C1438" s="22"/>
      <c r="D1438" s="22"/>
      <c r="E1438" s="22"/>
      <c r="F1438" s="21"/>
      <c r="G1438" s="21"/>
      <c r="H1438" s="21"/>
      <c r="I1438" s="21"/>
    </row>
    <row r="1439" spans="1:9" s="18" customFormat="1" x14ac:dyDescent="0.2">
      <c r="A1439" s="28"/>
      <c r="B1439" s="22"/>
      <c r="C1439" s="22"/>
      <c r="D1439" s="22"/>
      <c r="E1439" s="22"/>
      <c r="F1439" s="21"/>
      <c r="G1439" s="21"/>
      <c r="H1439" s="21"/>
      <c r="I1439" s="21"/>
    </row>
    <row r="1440" spans="1:9" s="18" customFormat="1" x14ac:dyDescent="0.2">
      <c r="A1440" s="28"/>
      <c r="B1440" s="22"/>
      <c r="C1440" s="22"/>
      <c r="D1440" s="22"/>
      <c r="E1440" s="22"/>
      <c r="F1440" s="21"/>
      <c r="G1440" s="21"/>
      <c r="H1440" s="21"/>
      <c r="I1440" s="21"/>
    </row>
    <row r="1441" spans="1:9" s="18" customFormat="1" x14ac:dyDescent="0.2">
      <c r="A1441" s="28"/>
      <c r="B1441" s="22"/>
      <c r="C1441" s="22"/>
      <c r="D1441" s="22"/>
      <c r="E1441" s="22"/>
      <c r="F1441" s="21"/>
      <c r="G1441" s="21"/>
      <c r="H1441" s="21"/>
      <c r="I1441" s="21"/>
    </row>
    <row r="1442" spans="1:9" s="18" customFormat="1" x14ac:dyDescent="0.2">
      <c r="A1442" s="28"/>
      <c r="B1442" s="22"/>
      <c r="C1442" s="22"/>
      <c r="D1442" s="22"/>
      <c r="E1442" s="22"/>
      <c r="F1442" s="21"/>
      <c r="G1442" s="21"/>
      <c r="H1442" s="21"/>
      <c r="I1442" s="21"/>
    </row>
    <row r="1443" spans="1:9" s="18" customFormat="1" x14ac:dyDescent="0.2">
      <c r="A1443" s="28"/>
      <c r="B1443" s="22"/>
      <c r="C1443" s="22"/>
      <c r="D1443" s="22"/>
      <c r="E1443" s="22"/>
      <c r="F1443" s="21"/>
      <c r="G1443" s="21"/>
      <c r="H1443" s="21"/>
      <c r="I1443" s="21"/>
    </row>
    <row r="1444" spans="1:9" s="18" customFormat="1" x14ac:dyDescent="0.2">
      <c r="A1444" s="28"/>
      <c r="B1444" s="22"/>
      <c r="C1444" s="22"/>
      <c r="D1444" s="22"/>
      <c r="E1444" s="22"/>
      <c r="F1444" s="21"/>
      <c r="G1444" s="21"/>
      <c r="H1444" s="21"/>
      <c r="I1444" s="21"/>
    </row>
    <row r="1445" spans="1:9" s="18" customFormat="1" x14ac:dyDescent="0.2">
      <c r="A1445" s="28"/>
      <c r="B1445" s="22"/>
      <c r="C1445" s="22"/>
      <c r="D1445" s="22"/>
      <c r="E1445" s="22"/>
      <c r="F1445" s="21"/>
      <c r="G1445" s="21"/>
      <c r="H1445" s="21"/>
      <c r="I1445" s="21"/>
    </row>
    <row r="1446" spans="1:9" s="18" customFormat="1" x14ac:dyDescent="0.2">
      <c r="A1446" s="28"/>
      <c r="B1446" s="22"/>
      <c r="C1446" s="22"/>
      <c r="D1446" s="22"/>
      <c r="E1446" s="22"/>
      <c r="F1446" s="21"/>
      <c r="G1446" s="21"/>
      <c r="H1446" s="21"/>
      <c r="I1446" s="21"/>
    </row>
    <row r="1447" spans="1:9" s="18" customFormat="1" x14ac:dyDescent="0.2">
      <c r="A1447" s="28"/>
      <c r="B1447" s="22"/>
      <c r="C1447" s="22"/>
      <c r="D1447" s="22"/>
      <c r="E1447" s="22"/>
      <c r="F1447" s="21"/>
      <c r="G1447" s="21"/>
      <c r="H1447" s="21"/>
      <c r="I1447" s="21"/>
    </row>
    <row r="1448" spans="1:9" s="18" customFormat="1" x14ac:dyDescent="0.2">
      <c r="A1448" s="28"/>
      <c r="B1448" s="22"/>
      <c r="C1448" s="22"/>
      <c r="D1448" s="22"/>
      <c r="E1448" s="22"/>
      <c r="F1448" s="21"/>
      <c r="G1448" s="21"/>
      <c r="H1448" s="21"/>
      <c r="I1448" s="21"/>
    </row>
    <row r="1449" spans="1:9" s="18" customFormat="1" x14ac:dyDescent="0.2">
      <c r="A1449" s="28"/>
      <c r="B1449" s="22"/>
      <c r="C1449" s="22"/>
      <c r="D1449" s="22"/>
      <c r="E1449" s="22"/>
      <c r="F1449" s="21"/>
      <c r="G1449" s="21"/>
      <c r="H1449" s="21"/>
      <c r="I1449" s="21"/>
    </row>
    <row r="1450" spans="1:9" s="18" customFormat="1" x14ac:dyDescent="0.2">
      <c r="A1450" s="28"/>
      <c r="B1450" s="22"/>
      <c r="C1450" s="22"/>
      <c r="D1450" s="22"/>
      <c r="E1450" s="22"/>
      <c r="F1450" s="21"/>
      <c r="G1450" s="21"/>
      <c r="H1450" s="21"/>
      <c r="I1450" s="21"/>
    </row>
    <row r="1451" spans="1:9" s="18" customFormat="1" x14ac:dyDescent="0.2">
      <c r="A1451" s="28"/>
      <c r="B1451" s="22"/>
      <c r="C1451" s="22"/>
      <c r="D1451" s="22"/>
      <c r="E1451" s="22"/>
      <c r="F1451" s="21"/>
      <c r="G1451" s="21"/>
      <c r="H1451" s="21"/>
      <c r="I1451" s="21"/>
    </row>
    <row r="1452" spans="1:9" s="18" customFormat="1" x14ac:dyDescent="0.2">
      <c r="A1452" s="28"/>
      <c r="B1452" s="22"/>
      <c r="C1452" s="22"/>
      <c r="D1452" s="22"/>
      <c r="E1452" s="22"/>
      <c r="F1452" s="21"/>
      <c r="G1452" s="21"/>
      <c r="H1452" s="21"/>
      <c r="I1452" s="21"/>
    </row>
    <row r="1453" spans="1:9" s="18" customFormat="1" x14ac:dyDescent="0.2">
      <c r="A1453" s="28"/>
      <c r="B1453" s="22"/>
      <c r="C1453" s="22"/>
      <c r="D1453" s="22"/>
      <c r="E1453" s="22"/>
      <c r="F1453" s="21"/>
      <c r="G1453" s="21"/>
      <c r="H1453" s="21"/>
      <c r="I1453" s="21"/>
    </row>
    <row r="1454" spans="1:9" s="18" customFormat="1" x14ac:dyDescent="0.2">
      <c r="A1454" s="28"/>
      <c r="B1454" s="22"/>
      <c r="C1454" s="22"/>
      <c r="D1454" s="22"/>
      <c r="E1454" s="22"/>
      <c r="F1454" s="21"/>
      <c r="G1454" s="21"/>
      <c r="H1454" s="21"/>
      <c r="I1454" s="21"/>
    </row>
    <row r="1455" spans="1:9" s="18" customFormat="1" x14ac:dyDescent="0.2">
      <c r="A1455" s="28"/>
      <c r="B1455" s="22"/>
      <c r="C1455" s="22"/>
      <c r="D1455" s="22"/>
      <c r="E1455" s="22"/>
      <c r="F1455" s="21"/>
      <c r="G1455" s="21"/>
      <c r="H1455" s="21"/>
      <c r="I1455" s="21"/>
    </row>
    <row r="1456" spans="1:9" s="18" customFormat="1" x14ac:dyDescent="0.2">
      <c r="A1456" s="28"/>
      <c r="B1456" s="22"/>
      <c r="C1456" s="22"/>
      <c r="D1456" s="22"/>
      <c r="E1456" s="22"/>
      <c r="F1456" s="21"/>
      <c r="G1456" s="21"/>
      <c r="H1456" s="21"/>
      <c r="I1456" s="21"/>
    </row>
    <row r="1457" spans="1:9" s="18" customFormat="1" x14ac:dyDescent="0.2">
      <c r="A1457" s="28"/>
      <c r="B1457" s="22"/>
      <c r="C1457" s="22"/>
      <c r="D1457" s="22"/>
      <c r="E1457" s="22"/>
      <c r="F1457" s="21"/>
      <c r="G1457" s="21"/>
      <c r="H1457" s="21"/>
      <c r="I1457" s="21"/>
    </row>
    <row r="1458" spans="1:9" s="18" customFormat="1" x14ac:dyDescent="0.2">
      <c r="A1458" s="28"/>
      <c r="B1458" s="22"/>
      <c r="C1458" s="22"/>
      <c r="D1458" s="22"/>
      <c r="E1458" s="22"/>
      <c r="F1458" s="21"/>
      <c r="G1458" s="21"/>
      <c r="H1458" s="21"/>
      <c r="I1458" s="21"/>
    </row>
    <row r="1459" spans="1:9" s="18" customFormat="1" x14ac:dyDescent="0.2">
      <c r="A1459" s="28"/>
      <c r="B1459" s="22"/>
      <c r="C1459" s="22"/>
      <c r="D1459" s="22"/>
      <c r="E1459" s="22"/>
      <c r="F1459" s="21"/>
      <c r="G1459" s="21"/>
      <c r="H1459" s="21"/>
      <c r="I1459" s="21"/>
    </row>
    <row r="1460" spans="1:9" s="18" customFormat="1" x14ac:dyDescent="0.2">
      <c r="A1460" s="28"/>
      <c r="B1460" s="22"/>
      <c r="C1460" s="22"/>
      <c r="D1460" s="22"/>
      <c r="E1460" s="22"/>
      <c r="F1460" s="21"/>
      <c r="G1460" s="21"/>
      <c r="H1460" s="21"/>
      <c r="I1460" s="21"/>
    </row>
    <row r="1461" spans="1:9" s="18" customFormat="1" x14ac:dyDescent="0.2">
      <c r="A1461" s="28"/>
      <c r="B1461" s="22"/>
      <c r="C1461" s="22"/>
      <c r="D1461" s="22"/>
      <c r="E1461" s="22"/>
      <c r="F1461" s="21"/>
      <c r="G1461" s="21"/>
      <c r="H1461" s="21"/>
      <c r="I1461" s="21"/>
    </row>
    <row r="1462" spans="1:9" s="18" customFormat="1" x14ac:dyDescent="0.2">
      <c r="A1462" s="28"/>
      <c r="B1462" s="22"/>
      <c r="C1462" s="22"/>
      <c r="D1462" s="22"/>
      <c r="E1462" s="22"/>
      <c r="F1462" s="21"/>
      <c r="G1462" s="21"/>
      <c r="H1462" s="21"/>
      <c r="I1462" s="21"/>
    </row>
    <row r="1463" spans="1:9" s="18" customFormat="1" x14ac:dyDescent="0.2">
      <c r="A1463" s="28"/>
      <c r="B1463" s="22"/>
      <c r="C1463" s="22"/>
      <c r="D1463" s="22"/>
      <c r="E1463" s="22"/>
      <c r="F1463" s="21"/>
      <c r="G1463" s="21"/>
      <c r="H1463" s="21"/>
      <c r="I1463" s="21"/>
    </row>
    <row r="1464" spans="1:9" s="18" customFormat="1" x14ac:dyDescent="0.2">
      <c r="A1464" s="28"/>
      <c r="B1464" s="22"/>
      <c r="C1464" s="22"/>
      <c r="D1464" s="22"/>
      <c r="E1464" s="22"/>
      <c r="F1464" s="21"/>
      <c r="G1464" s="21"/>
      <c r="H1464" s="21"/>
      <c r="I1464" s="21"/>
    </row>
    <row r="1465" spans="1:9" s="18" customFormat="1" x14ac:dyDescent="0.2">
      <c r="A1465" s="28"/>
      <c r="B1465" s="22"/>
      <c r="C1465" s="22"/>
      <c r="D1465" s="22"/>
      <c r="E1465" s="22"/>
      <c r="F1465" s="21"/>
      <c r="G1465" s="21"/>
      <c r="H1465" s="21"/>
      <c r="I1465" s="21"/>
    </row>
    <row r="1466" spans="1:9" s="18" customFormat="1" x14ac:dyDescent="0.2">
      <c r="A1466" s="28"/>
      <c r="B1466" s="22"/>
      <c r="C1466" s="22"/>
      <c r="D1466" s="22"/>
      <c r="E1466" s="22"/>
      <c r="F1466" s="21"/>
      <c r="G1466" s="21"/>
      <c r="H1466" s="21"/>
      <c r="I1466" s="21"/>
    </row>
    <row r="1467" spans="1:9" s="18" customFormat="1" x14ac:dyDescent="0.2">
      <c r="A1467" s="28"/>
      <c r="B1467" s="22"/>
      <c r="C1467" s="22"/>
      <c r="D1467" s="22"/>
      <c r="E1467" s="22"/>
      <c r="F1467" s="21"/>
      <c r="G1467" s="21"/>
      <c r="H1467" s="21"/>
      <c r="I1467" s="21"/>
    </row>
    <row r="1468" spans="1:9" s="18" customFormat="1" x14ac:dyDescent="0.2">
      <c r="A1468" s="28"/>
      <c r="B1468" s="22"/>
      <c r="C1468" s="22"/>
      <c r="D1468" s="22"/>
      <c r="E1468" s="22"/>
      <c r="F1468" s="21"/>
      <c r="G1468" s="21"/>
      <c r="H1468" s="21"/>
      <c r="I1468" s="21"/>
    </row>
    <row r="1469" spans="1:9" s="18" customFormat="1" x14ac:dyDescent="0.2">
      <c r="A1469" s="28"/>
      <c r="B1469" s="22"/>
      <c r="C1469" s="22"/>
      <c r="D1469" s="22"/>
      <c r="E1469" s="22"/>
      <c r="F1469" s="21"/>
      <c r="G1469" s="21"/>
      <c r="H1469" s="21"/>
      <c r="I1469" s="21"/>
    </row>
    <row r="1470" spans="1:9" s="18" customFormat="1" x14ac:dyDescent="0.2">
      <c r="A1470" s="28"/>
      <c r="B1470" s="22"/>
      <c r="C1470" s="22"/>
      <c r="D1470" s="22"/>
      <c r="E1470" s="22"/>
      <c r="F1470" s="21"/>
      <c r="G1470" s="21"/>
      <c r="H1470" s="21"/>
      <c r="I1470" s="21"/>
    </row>
    <row r="1471" spans="1:9" s="18" customFormat="1" x14ac:dyDescent="0.2">
      <c r="A1471" s="28"/>
      <c r="B1471" s="22"/>
      <c r="C1471" s="22"/>
      <c r="D1471" s="22"/>
      <c r="E1471" s="22"/>
      <c r="F1471" s="21"/>
      <c r="G1471" s="21"/>
      <c r="H1471" s="21"/>
      <c r="I1471" s="21"/>
    </row>
    <row r="1472" spans="1:9" s="18" customFormat="1" x14ac:dyDescent="0.2">
      <c r="A1472" s="28"/>
      <c r="B1472" s="22"/>
      <c r="C1472" s="22"/>
      <c r="D1472" s="22"/>
      <c r="E1472" s="22"/>
      <c r="F1472" s="21"/>
      <c r="G1472" s="21"/>
      <c r="H1472" s="21"/>
      <c r="I1472" s="21"/>
    </row>
    <row r="1473" spans="1:9" s="18" customFormat="1" x14ac:dyDescent="0.2">
      <c r="A1473" s="28"/>
      <c r="B1473" s="22"/>
      <c r="C1473" s="22"/>
      <c r="D1473" s="22"/>
      <c r="E1473" s="22"/>
      <c r="F1473" s="21"/>
      <c r="G1473" s="21"/>
      <c r="H1473" s="21"/>
      <c r="I1473" s="21"/>
    </row>
    <row r="1474" spans="1:9" s="18" customFormat="1" x14ac:dyDescent="0.2">
      <c r="A1474" s="28"/>
      <c r="B1474" s="22"/>
      <c r="C1474" s="22"/>
      <c r="D1474" s="22"/>
      <c r="E1474" s="22"/>
      <c r="F1474" s="21"/>
      <c r="G1474" s="21"/>
      <c r="H1474" s="21"/>
      <c r="I1474" s="21"/>
    </row>
    <row r="1475" spans="1:9" s="18" customFormat="1" x14ac:dyDescent="0.2">
      <c r="A1475" s="28"/>
      <c r="B1475" s="22"/>
      <c r="C1475" s="22"/>
      <c r="D1475" s="22"/>
      <c r="E1475" s="22"/>
      <c r="F1475" s="21"/>
      <c r="G1475" s="21"/>
      <c r="H1475" s="21"/>
      <c r="I1475" s="21"/>
    </row>
    <row r="1476" spans="1:9" s="18" customFormat="1" x14ac:dyDescent="0.2">
      <c r="A1476" s="28"/>
      <c r="B1476" s="22"/>
      <c r="C1476" s="22"/>
      <c r="D1476" s="22"/>
      <c r="E1476" s="22"/>
      <c r="F1476" s="21"/>
      <c r="G1476" s="21"/>
      <c r="H1476" s="21"/>
      <c r="I1476" s="21"/>
    </row>
    <row r="1477" spans="1:9" s="18" customFormat="1" x14ac:dyDescent="0.2">
      <c r="A1477" s="28"/>
      <c r="B1477" s="22"/>
      <c r="C1477" s="22"/>
      <c r="D1477" s="22"/>
      <c r="E1477" s="22"/>
      <c r="F1477" s="21"/>
      <c r="G1477" s="21"/>
      <c r="H1477" s="21"/>
      <c r="I1477" s="21"/>
    </row>
    <row r="1478" spans="1:9" s="18" customFormat="1" x14ac:dyDescent="0.2">
      <c r="A1478" s="28"/>
      <c r="B1478" s="22"/>
      <c r="C1478" s="22"/>
      <c r="D1478" s="22"/>
      <c r="E1478" s="22"/>
      <c r="F1478" s="21"/>
      <c r="G1478" s="21"/>
      <c r="H1478" s="21"/>
      <c r="I1478" s="21"/>
    </row>
    <row r="1479" spans="1:9" s="18" customFormat="1" x14ac:dyDescent="0.2">
      <c r="A1479" s="28"/>
      <c r="B1479" s="22"/>
      <c r="C1479" s="22"/>
      <c r="D1479" s="22"/>
      <c r="E1479" s="22"/>
      <c r="F1479" s="21"/>
      <c r="G1479" s="21"/>
      <c r="H1479" s="21"/>
      <c r="I1479" s="21"/>
    </row>
    <row r="1480" spans="1:9" s="18" customFormat="1" x14ac:dyDescent="0.2">
      <c r="A1480" s="28"/>
      <c r="B1480" s="22"/>
      <c r="C1480" s="22"/>
      <c r="D1480" s="22"/>
      <c r="E1480" s="22"/>
      <c r="F1480" s="21"/>
      <c r="G1480" s="21"/>
      <c r="H1480" s="21"/>
      <c r="I1480" s="21"/>
    </row>
    <row r="1481" spans="1:9" s="18" customFormat="1" x14ac:dyDescent="0.2">
      <c r="A1481" s="28"/>
      <c r="B1481" s="22"/>
      <c r="C1481" s="22"/>
      <c r="D1481" s="22"/>
      <c r="E1481" s="22"/>
      <c r="F1481" s="21"/>
      <c r="G1481" s="21"/>
      <c r="H1481" s="21"/>
      <c r="I1481" s="21"/>
    </row>
    <row r="1482" spans="1:9" s="18" customFormat="1" x14ac:dyDescent="0.2">
      <c r="A1482" s="28"/>
      <c r="B1482" s="22"/>
      <c r="C1482" s="22"/>
      <c r="D1482" s="22"/>
      <c r="E1482" s="22"/>
      <c r="F1482" s="21"/>
      <c r="G1482" s="21"/>
      <c r="H1482" s="21"/>
      <c r="I1482" s="21"/>
    </row>
    <row r="1483" spans="1:9" s="18" customFormat="1" x14ac:dyDescent="0.2">
      <c r="A1483" s="28"/>
      <c r="B1483" s="22"/>
      <c r="C1483" s="22"/>
      <c r="D1483" s="22"/>
      <c r="E1483" s="22"/>
      <c r="F1483" s="21"/>
      <c r="G1483" s="21"/>
      <c r="H1483" s="21"/>
      <c r="I1483" s="21"/>
    </row>
    <row r="1484" spans="1:9" s="18" customFormat="1" x14ac:dyDescent="0.2">
      <c r="A1484" s="28"/>
      <c r="B1484" s="22"/>
      <c r="C1484" s="22"/>
      <c r="D1484" s="22"/>
      <c r="E1484" s="22"/>
      <c r="F1484" s="21"/>
      <c r="G1484" s="21"/>
      <c r="H1484" s="21"/>
      <c r="I1484" s="21"/>
    </row>
    <row r="1485" spans="1:9" s="18" customFormat="1" x14ac:dyDescent="0.2">
      <c r="A1485" s="28"/>
      <c r="B1485" s="22"/>
      <c r="C1485" s="22"/>
      <c r="D1485" s="22"/>
      <c r="E1485" s="22"/>
      <c r="F1485" s="21"/>
      <c r="G1485" s="21"/>
      <c r="H1485" s="21"/>
      <c r="I1485" s="21"/>
    </row>
    <row r="1486" spans="1:9" s="18" customFormat="1" x14ac:dyDescent="0.2">
      <c r="A1486" s="28"/>
      <c r="B1486" s="22"/>
      <c r="C1486" s="22"/>
      <c r="D1486" s="22"/>
      <c r="E1486" s="22"/>
      <c r="F1486" s="21"/>
      <c r="G1486" s="21"/>
      <c r="H1486" s="21"/>
      <c r="I1486" s="21"/>
    </row>
    <row r="1487" spans="1:9" s="18" customFormat="1" x14ac:dyDescent="0.2">
      <c r="A1487" s="28"/>
      <c r="B1487" s="22"/>
      <c r="C1487" s="22"/>
      <c r="D1487" s="22"/>
      <c r="E1487" s="22"/>
      <c r="F1487" s="21"/>
      <c r="G1487" s="21"/>
      <c r="H1487" s="21"/>
      <c r="I1487" s="21"/>
    </row>
    <row r="1488" spans="1:9" s="18" customFormat="1" x14ac:dyDescent="0.2">
      <c r="A1488" s="28"/>
      <c r="B1488" s="22"/>
      <c r="C1488" s="22"/>
      <c r="D1488" s="22"/>
      <c r="E1488" s="22"/>
      <c r="F1488" s="21"/>
      <c r="G1488" s="21"/>
      <c r="H1488" s="21"/>
      <c r="I1488" s="21"/>
    </row>
    <row r="1489" spans="1:9" s="18" customFormat="1" x14ac:dyDescent="0.2">
      <c r="A1489" s="28"/>
      <c r="B1489" s="22"/>
      <c r="C1489" s="22"/>
      <c r="D1489" s="22"/>
      <c r="E1489" s="22"/>
      <c r="F1489" s="21"/>
      <c r="G1489" s="21"/>
      <c r="H1489" s="21"/>
      <c r="I1489" s="21"/>
    </row>
    <row r="1490" spans="1:9" s="18" customFormat="1" x14ac:dyDescent="0.2">
      <c r="A1490" s="28"/>
      <c r="B1490" s="22"/>
      <c r="C1490" s="22"/>
      <c r="D1490" s="22"/>
      <c r="E1490" s="22"/>
      <c r="F1490" s="21"/>
      <c r="G1490" s="21"/>
      <c r="H1490" s="21"/>
      <c r="I1490" s="21"/>
    </row>
    <row r="1491" spans="1:9" s="18" customFormat="1" x14ac:dyDescent="0.2">
      <c r="A1491" s="28"/>
      <c r="B1491" s="22"/>
      <c r="C1491" s="22"/>
      <c r="D1491" s="22"/>
      <c r="E1491" s="22"/>
      <c r="F1491" s="21"/>
      <c r="G1491" s="21"/>
      <c r="H1491" s="21"/>
      <c r="I1491" s="21"/>
    </row>
    <row r="1492" spans="1:9" s="18" customFormat="1" x14ac:dyDescent="0.2">
      <c r="A1492" s="28"/>
      <c r="B1492" s="22"/>
      <c r="C1492" s="22"/>
      <c r="D1492" s="22"/>
      <c r="E1492" s="22"/>
      <c r="F1492" s="21"/>
      <c r="G1492" s="21"/>
      <c r="H1492" s="21"/>
      <c r="I1492" s="21"/>
    </row>
    <row r="1493" spans="1:9" s="18" customFormat="1" x14ac:dyDescent="0.2">
      <c r="A1493" s="28"/>
      <c r="B1493" s="22"/>
      <c r="C1493" s="22"/>
      <c r="D1493" s="22"/>
      <c r="E1493" s="22"/>
      <c r="F1493" s="21"/>
      <c r="G1493" s="21"/>
      <c r="H1493" s="21"/>
      <c r="I1493" s="21"/>
    </row>
    <row r="1494" spans="1:9" s="18" customFormat="1" x14ac:dyDescent="0.2">
      <c r="A1494" s="28"/>
      <c r="B1494" s="22"/>
      <c r="C1494" s="22"/>
      <c r="D1494" s="22"/>
      <c r="E1494" s="22"/>
      <c r="F1494" s="21"/>
      <c r="G1494" s="21"/>
      <c r="H1494" s="21"/>
      <c r="I1494" s="21"/>
    </row>
    <row r="1495" spans="1:9" s="18" customFormat="1" x14ac:dyDescent="0.2">
      <c r="A1495" s="28"/>
      <c r="B1495" s="22"/>
      <c r="C1495" s="22"/>
      <c r="D1495" s="22"/>
      <c r="E1495" s="22"/>
      <c r="F1495" s="21"/>
      <c r="G1495" s="21"/>
      <c r="H1495" s="21"/>
      <c r="I1495" s="21"/>
    </row>
    <row r="1496" spans="1:9" s="18" customFormat="1" x14ac:dyDescent="0.2">
      <c r="A1496" s="28"/>
      <c r="B1496" s="22"/>
      <c r="C1496" s="22"/>
      <c r="D1496" s="22"/>
      <c r="E1496" s="22"/>
      <c r="F1496" s="21"/>
      <c r="G1496" s="21"/>
      <c r="H1496" s="21"/>
      <c r="I1496" s="21"/>
    </row>
    <row r="1497" spans="1:9" s="18" customFormat="1" x14ac:dyDescent="0.2">
      <c r="A1497" s="28"/>
      <c r="B1497" s="22"/>
      <c r="C1497" s="22"/>
      <c r="D1497" s="22"/>
      <c r="E1497" s="22"/>
      <c r="F1497" s="21"/>
      <c r="G1497" s="21"/>
      <c r="H1497" s="21"/>
      <c r="I1497" s="21"/>
    </row>
    <row r="1498" spans="1:9" s="18" customFormat="1" x14ac:dyDescent="0.2">
      <c r="A1498" s="28"/>
      <c r="B1498" s="22"/>
      <c r="C1498" s="22"/>
      <c r="D1498" s="22"/>
      <c r="E1498" s="22"/>
      <c r="F1498" s="21"/>
      <c r="G1498" s="21"/>
      <c r="H1498" s="21"/>
      <c r="I1498" s="21"/>
    </row>
    <row r="1499" spans="1:9" s="18" customFormat="1" x14ac:dyDescent="0.2">
      <c r="A1499" s="28"/>
      <c r="B1499" s="22"/>
      <c r="C1499" s="22"/>
      <c r="D1499" s="22"/>
      <c r="E1499" s="22"/>
      <c r="F1499" s="21"/>
      <c r="G1499" s="21"/>
      <c r="H1499" s="21"/>
      <c r="I1499" s="21"/>
    </row>
    <row r="1500" spans="1:9" s="18" customFormat="1" x14ac:dyDescent="0.2">
      <c r="A1500" s="28"/>
      <c r="B1500" s="22"/>
      <c r="C1500" s="22"/>
      <c r="D1500" s="22"/>
      <c r="E1500" s="22"/>
      <c r="F1500" s="21"/>
      <c r="G1500" s="21"/>
      <c r="H1500" s="21"/>
      <c r="I1500" s="21"/>
    </row>
    <row r="1501" spans="1:9" s="18" customFormat="1" x14ac:dyDescent="0.2">
      <c r="A1501" s="28"/>
      <c r="B1501" s="22"/>
      <c r="C1501" s="22"/>
      <c r="D1501" s="22"/>
      <c r="E1501" s="22"/>
      <c r="F1501" s="21"/>
      <c r="G1501" s="21"/>
      <c r="H1501" s="21"/>
      <c r="I1501" s="21"/>
    </row>
    <row r="1502" spans="1:9" s="18" customFormat="1" x14ac:dyDescent="0.2">
      <c r="A1502" s="28"/>
      <c r="B1502" s="22"/>
      <c r="C1502" s="22"/>
      <c r="D1502" s="22"/>
      <c r="E1502" s="22"/>
      <c r="F1502" s="21"/>
      <c r="G1502" s="21"/>
      <c r="H1502" s="21"/>
      <c r="I1502" s="21"/>
    </row>
    <row r="1503" spans="1:9" s="18" customFormat="1" x14ac:dyDescent="0.2">
      <c r="A1503" s="28"/>
      <c r="B1503" s="22"/>
      <c r="C1503" s="22"/>
      <c r="D1503" s="22"/>
      <c r="E1503" s="22"/>
      <c r="F1503" s="21"/>
      <c r="G1503" s="21"/>
      <c r="H1503" s="21"/>
      <c r="I1503" s="21"/>
    </row>
    <row r="1504" spans="1:9" s="18" customFormat="1" x14ac:dyDescent="0.2">
      <c r="A1504" s="28"/>
      <c r="B1504" s="22"/>
      <c r="C1504" s="22"/>
      <c r="D1504" s="22"/>
      <c r="E1504" s="22"/>
      <c r="F1504" s="21"/>
      <c r="G1504" s="21"/>
      <c r="H1504" s="21"/>
      <c r="I1504" s="21"/>
    </row>
    <row r="1505" spans="1:9" s="18" customFormat="1" x14ac:dyDescent="0.2">
      <c r="A1505" s="28"/>
      <c r="B1505" s="22"/>
      <c r="C1505" s="22"/>
      <c r="D1505" s="22"/>
      <c r="E1505" s="22"/>
      <c r="F1505" s="21"/>
      <c r="G1505" s="21"/>
      <c r="H1505" s="21"/>
      <c r="I1505" s="21"/>
    </row>
    <row r="1506" spans="1:9" s="18" customFormat="1" x14ac:dyDescent="0.2">
      <c r="A1506" s="28"/>
      <c r="B1506" s="22"/>
      <c r="C1506" s="22"/>
      <c r="D1506" s="22"/>
      <c r="E1506" s="22"/>
      <c r="F1506" s="21"/>
      <c r="G1506" s="21"/>
      <c r="H1506" s="21"/>
      <c r="I1506" s="21"/>
    </row>
    <row r="1507" spans="1:9" s="18" customFormat="1" x14ac:dyDescent="0.2">
      <c r="A1507" s="28"/>
      <c r="B1507" s="22"/>
      <c r="C1507" s="22"/>
      <c r="D1507" s="22"/>
      <c r="E1507" s="22"/>
      <c r="F1507" s="21"/>
      <c r="G1507" s="21"/>
      <c r="H1507" s="21"/>
      <c r="I1507" s="21"/>
    </row>
    <row r="1508" spans="1:9" s="18" customFormat="1" x14ac:dyDescent="0.2">
      <c r="A1508" s="28"/>
      <c r="B1508" s="22"/>
      <c r="C1508" s="22"/>
      <c r="D1508" s="22"/>
      <c r="E1508" s="22"/>
      <c r="F1508" s="21"/>
      <c r="G1508" s="21"/>
      <c r="H1508" s="21"/>
      <c r="I1508" s="21"/>
    </row>
    <row r="1509" spans="1:9" s="18" customFormat="1" x14ac:dyDescent="0.2">
      <c r="A1509" s="28"/>
      <c r="B1509" s="22"/>
      <c r="C1509" s="22"/>
      <c r="D1509" s="22"/>
      <c r="E1509" s="22"/>
      <c r="F1509" s="21"/>
      <c r="G1509" s="21"/>
      <c r="H1509" s="21"/>
      <c r="I1509" s="21"/>
    </row>
    <row r="1510" spans="1:9" s="18" customFormat="1" x14ac:dyDescent="0.2">
      <c r="A1510" s="28"/>
      <c r="B1510" s="22"/>
      <c r="C1510" s="22"/>
      <c r="D1510" s="22"/>
      <c r="E1510" s="22"/>
      <c r="F1510" s="21"/>
      <c r="G1510" s="21"/>
      <c r="H1510" s="21"/>
      <c r="I1510" s="21"/>
    </row>
    <row r="1511" spans="1:9" s="18" customFormat="1" x14ac:dyDescent="0.2">
      <c r="A1511" s="28"/>
      <c r="B1511" s="22"/>
      <c r="C1511" s="22"/>
      <c r="D1511" s="22"/>
      <c r="E1511" s="22"/>
      <c r="F1511" s="21"/>
      <c r="G1511" s="21"/>
      <c r="H1511" s="21"/>
      <c r="I1511" s="21"/>
    </row>
    <row r="1512" spans="1:9" s="18" customFormat="1" x14ac:dyDescent="0.2">
      <c r="A1512" s="28"/>
      <c r="B1512" s="22"/>
      <c r="C1512" s="22"/>
      <c r="D1512" s="22"/>
      <c r="E1512" s="22"/>
      <c r="F1512" s="21"/>
      <c r="G1512" s="21"/>
      <c r="H1512" s="21"/>
      <c r="I1512" s="21"/>
    </row>
    <row r="1513" spans="1:9" s="18" customFormat="1" x14ac:dyDescent="0.2">
      <c r="A1513" s="28"/>
      <c r="B1513" s="22"/>
      <c r="C1513" s="22"/>
      <c r="D1513" s="22"/>
      <c r="E1513" s="22"/>
      <c r="F1513" s="21"/>
      <c r="G1513" s="21"/>
      <c r="H1513" s="21"/>
      <c r="I1513" s="21"/>
    </row>
    <row r="1514" spans="1:9" s="18" customFormat="1" x14ac:dyDescent="0.2">
      <c r="A1514" s="28"/>
      <c r="B1514" s="22"/>
      <c r="C1514" s="22"/>
      <c r="D1514" s="22"/>
      <c r="E1514" s="22"/>
      <c r="F1514" s="21"/>
      <c r="G1514" s="21"/>
      <c r="H1514" s="21"/>
      <c r="I1514" s="21"/>
    </row>
    <row r="1515" spans="1:9" s="18" customFormat="1" x14ac:dyDescent="0.2">
      <c r="A1515" s="28"/>
      <c r="B1515" s="22"/>
      <c r="C1515" s="22"/>
      <c r="D1515" s="22"/>
      <c r="E1515" s="22"/>
      <c r="F1515" s="21"/>
      <c r="G1515" s="21"/>
      <c r="H1515" s="21"/>
      <c r="I1515" s="21"/>
    </row>
    <row r="1516" spans="1:9" s="18" customFormat="1" x14ac:dyDescent="0.2">
      <c r="A1516" s="28"/>
      <c r="B1516" s="22"/>
      <c r="C1516" s="22"/>
      <c r="D1516" s="22"/>
      <c r="E1516" s="22"/>
      <c r="F1516" s="21"/>
      <c r="G1516" s="21"/>
      <c r="H1516" s="21"/>
      <c r="I1516" s="21"/>
    </row>
    <row r="1517" spans="1:9" s="18" customFormat="1" x14ac:dyDescent="0.2">
      <c r="A1517" s="28"/>
      <c r="B1517" s="22"/>
      <c r="C1517" s="22"/>
      <c r="D1517" s="22"/>
      <c r="E1517" s="22"/>
      <c r="F1517" s="21"/>
      <c r="G1517" s="21"/>
      <c r="H1517" s="21"/>
      <c r="I1517" s="21"/>
    </row>
    <row r="1518" spans="1:9" s="18" customFormat="1" x14ac:dyDescent="0.2">
      <c r="A1518" s="28"/>
      <c r="B1518" s="22"/>
      <c r="C1518" s="22"/>
      <c r="D1518" s="22"/>
      <c r="E1518" s="22"/>
      <c r="F1518" s="21"/>
      <c r="G1518" s="21"/>
      <c r="H1518" s="21"/>
      <c r="I1518" s="21"/>
    </row>
    <row r="1519" spans="1:9" s="18" customFormat="1" x14ac:dyDescent="0.2">
      <c r="A1519" s="28"/>
      <c r="B1519" s="22"/>
      <c r="C1519" s="22"/>
      <c r="D1519" s="22"/>
      <c r="E1519" s="22"/>
      <c r="F1519" s="21"/>
      <c r="G1519" s="21"/>
      <c r="H1519" s="21"/>
      <c r="I1519" s="21"/>
    </row>
    <row r="1520" spans="1:9" s="18" customFormat="1" x14ac:dyDescent="0.2">
      <c r="A1520" s="28"/>
      <c r="B1520" s="22"/>
      <c r="C1520" s="22"/>
      <c r="D1520" s="22"/>
      <c r="E1520" s="22"/>
      <c r="F1520" s="21"/>
      <c r="G1520" s="21"/>
      <c r="H1520" s="21"/>
      <c r="I1520" s="21"/>
    </row>
    <row r="1521" spans="1:9" s="18" customFormat="1" x14ac:dyDescent="0.2">
      <c r="A1521" s="28"/>
      <c r="B1521" s="22"/>
      <c r="C1521" s="22"/>
      <c r="D1521" s="22"/>
      <c r="E1521" s="22"/>
      <c r="F1521" s="21"/>
      <c r="G1521" s="21"/>
      <c r="H1521" s="21"/>
      <c r="I1521" s="21"/>
    </row>
    <row r="1522" spans="1:9" s="18" customFormat="1" x14ac:dyDescent="0.2">
      <c r="A1522" s="28"/>
      <c r="B1522" s="22"/>
      <c r="C1522" s="22"/>
      <c r="D1522" s="22"/>
      <c r="E1522" s="22"/>
      <c r="F1522" s="21"/>
      <c r="G1522" s="21"/>
      <c r="H1522" s="21"/>
      <c r="I1522" s="21"/>
    </row>
    <row r="1523" spans="1:9" s="18" customFormat="1" x14ac:dyDescent="0.2">
      <c r="A1523" s="28"/>
      <c r="B1523" s="22"/>
      <c r="C1523" s="22"/>
      <c r="D1523" s="22"/>
      <c r="E1523" s="22"/>
      <c r="F1523" s="21"/>
      <c r="G1523" s="21"/>
      <c r="H1523" s="21"/>
      <c r="I1523" s="21"/>
    </row>
    <row r="1524" spans="1:9" s="18" customFormat="1" x14ac:dyDescent="0.2">
      <c r="A1524" s="28"/>
      <c r="B1524" s="22"/>
      <c r="C1524" s="22"/>
      <c r="D1524" s="22"/>
      <c r="E1524" s="22"/>
      <c r="F1524" s="21"/>
      <c r="G1524" s="21"/>
      <c r="H1524" s="21"/>
      <c r="I1524" s="21"/>
    </row>
    <row r="1525" spans="1:9" s="18" customFormat="1" x14ac:dyDescent="0.2">
      <c r="A1525" s="28"/>
      <c r="B1525" s="22"/>
      <c r="C1525" s="22"/>
      <c r="D1525" s="22"/>
      <c r="E1525" s="22"/>
      <c r="F1525" s="21"/>
      <c r="G1525" s="21"/>
      <c r="H1525" s="21"/>
      <c r="I1525" s="21"/>
    </row>
    <row r="1526" spans="1:9" s="18" customFormat="1" x14ac:dyDescent="0.2">
      <c r="A1526" s="28"/>
      <c r="B1526" s="22"/>
      <c r="C1526" s="22"/>
      <c r="D1526" s="22"/>
      <c r="E1526" s="22"/>
      <c r="F1526" s="21"/>
      <c r="G1526" s="21"/>
      <c r="H1526" s="21"/>
      <c r="I1526" s="21"/>
    </row>
    <row r="1527" spans="1:9" s="18" customFormat="1" x14ac:dyDescent="0.2">
      <c r="A1527" s="28"/>
      <c r="B1527" s="22"/>
      <c r="C1527" s="22"/>
      <c r="D1527" s="22"/>
      <c r="E1527" s="22"/>
      <c r="F1527" s="21"/>
      <c r="G1527" s="21"/>
      <c r="H1527" s="21"/>
      <c r="I1527" s="21"/>
    </row>
    <row r="1528" spans="1:9" s="18" customFormat="1" x14ac:dyDescent="0.2">
      <c r="A1528" s="28"/>
      <c r="B1528" s="22"/>
      <c r="C1528" s="22"/>
      <c r="D1528" s="22"/>
      <c r="E1528" s="22"/>
      <c r="F1528" s="21"/>
      <c r="G1528" s="21"/>
      <c r="H1528" s="21"/>
      <c r="I1528" s="21"/>
    </row>
    <row r="1529" spans="1:9" s="18" customFormat="1" x14ac:dyDescent="0.2">
      <c r="A1529" s="28"/>
      <c r="B1529" s="22"/>
      <c r="C1529" s="22"/>
      <c r="D1529" s="22"/>
      <c r="E1529" s="22"/>
      <c r="F1529" s="21"/>
      <c r="G1529" s="21"/>
      <c r="H1529" s="21"/>
      <c r="I1529" s="21"/>
    </row>
    <row r="1530" spans="1:9" s="18" customFormat="1" x14ac:dyDescent="0.2">
      <c r="A1530" s="28"/>
      <c r="B1530" s="22"/>
      <c r="C1530" s="22"/>
      <c r="D1530" s="22"/>
      <c r="E1530" s="22"/>
      <c r="F1530" s="21"/>
      <c r="G1530" s="21"/>
      <c r="H1530" s="21"/>
      <c r="I1530" s="21"/>
    </row>
    <row r="1531" spans="1:9" s="18" customFormat="1" x14ac:dyDescent="0.2">
      <c r="A1531" s="28"/>
      <c r="B1531" s="22"/>
      <c r="C1531" s="22"/>
      <c r="D1531" s="22"/>
      <c r="E1531" s="22"/>
      <c r="F1531" s="21"/>
      <c r="G1531" s="21"/>
      <c r="H1531" s="21"/>
      <c r="I1531" s="21"/>
    </row>
    <row r="1532" spans="1:9" s="18" customFormat="1" x14ac:dyDescent="0.2">
      <c r="A1532" s="28"/>
      <c r="B1532" s="22"/>
      <c r="C1532" s="22"/>
      <c r="D1532" s="22"/>
      <c r="E1532" s="22"/>
      <c r="F1532" s="21"/>
      <c r="G1532" s="21"/>
      <c r="H1532" s="21"/>
      <c r="I1532" s="21"/>
    </row>
    <row r="1533" spans="1:9" s="18" customFormat="1" x14ac:dyDescent="0.2">
      <c r="A1533" s="28"/>
      <c r="B1533" s="22"/>
      <c r="C1533" s="22"/>
      <c r="D1533" s="22"/>
      <c r="E1533" s="22"/>
      <c r="F1533" s="21"/>
      <c r="G1533" s="21"/>
      <c r="H1533" s="21"/>
      <c r="I1533" s="21"/>
    </row>
    <row r="1534" spans="1:9" s="18" customFormat="1" x14ac:dyDescent="0.2">
      <c r="A1534" s="28"/>
      <c r="B1534" s="22"/>
      <c r="C1534" s="22"/>
      <c r="D1534" s="22"/>
      <c r="E1534" s="22"/>
      <c r="F1534" s="21"/>
      <c r="G1534" s="21"/>
      <c r="H1534" s="21"/>
      <c r="I1534" s="21"/>
    </row>
    <row r="1535" spans="1:9" s="18" customFormat="1" x14ac:dyDescent="0.2">
      <c r="A1535" s="28"/>
      <c r="B1535" s="22"/>
      <c r="C1535" s="22"/>
      <c r="D1535" s="22"/>
      <c r="E1535" s="22"/>
      <c r="F1535" s="21"/>
      <c r="G1535" s="21"/>
      <c r="H1535" s="21"/>
      <c r="I1535" s="21"/>
    </row>
    <row r="1536" spans="1:9" s="18" customFormat="1" x14ac:dyDescent="0.2">
      <c r="A1536" s="28"/>
      <c r="B1536" s="22"/>
      <c r="C1536" s="22"/>
      <c r="D1536" s="22"/>
      <c r="E1536" s="22"/>
      <c r="F1536" s="21"/>
      <c r="G1536" s="21"/>
      <c r="H1536" s="21"/>
      <c r="I1536" s="21"/>
    </row>
    <row r="1537" spans="1:9" s="18" customFormat="1" x14ac:dyDescent="0.2">
      <c r="A1537" s="28"/>
      <c r="B1537" s="22"/>
      <c r="C1537" s="22"/>
      <c r="D1537" s="22"/>
      <c r="E1537" s="22"/>
      <c r="F1537" s="21"/>
      <c r="G1537" s="21"/>
      <c r="H1537" s="21"/>
      <c r="I1537" s="21"/>
    </row>
    <row r="1538" spans="1:9" s="18" customFormat="1" x14ac:dyDescent="0.2">
      <c r="A1538" s="28"/>
      <c r="B1538" s="22"/>
      <c r="C1538" s="22"/>
      <c r="D1538" s="22"/>
      <c r="E1538" s="22"/>
      <c r="F1538" s="21"/>
      <c r="G1538" s="21"/>
      <c r="H1538" s="21"/>
      <c r="I1538" s="21"/>
    </row>
    <row r="1539" spans="1:9" s="18" customFormat="1" x14ac:dyDescent="0.2">
      <c r="A1539" s="28"/>
      <c r="B1539" s="22"/>
      <c r="C1539" s="22"/>
      <c r="D1539" s="22"/>
      <c r="E1539" s="22"/>
      <c r="F1539" s="21"/>
      <c r="G1539" s="21"/>
      <c r="H1539" s="21"/>
      <c r="I1539" s="21"/>
    </row>
    <row r="1540" spans="1:9" s="18" customFormat="1" x14ac:dyDescent="0.2">
      <c r="A1540" s="28"/>
      <c r="B1540" s="22"/>
      <c r="C1540" s="22"/>
      <c r="D1540" s="22"/>
      <c r="E1540" s="22"/>
      <c r="F1540" s="21"/>
      <c r="G1540" s="21"/>
      <c r="H1540" s="21"/>
      <c r="I1540" s="21"/>
    </row>
    <row r="1541" spans="1:9" s="18" customFormat="1" x14ac:dyDescent="0.2">
      <c r="A1541" s="28"/>
      <c r="B1541" s="22"/>
      <c r="C1541" s="22"/>
      <c r="D1541" s="22"/>
      <c r="E1541" s="22"/>
      <c r="F1541" s="21"/>
      <c r="G1541" s="21"/>
      <c r="H1541" s="21"/>
      <c r="I1541" s="21"/>
    </row>
    <row r="1542" spans="1:9" s="18" customFormat="1" x14ac:dyDescent="0.2">
      <c r="A1542" s="28"/>
      <c r="B1542" s="22"/>
      <c r="C1542" s="22"/>
      <c r="D1542" s="22"/>
      <c r="E1542" s="22"/>
      <c r="F1542" s="21"/>
      <c r="G1542" s="21"/>
      <c r="H1542" s="21"/>
      <c r="I1542" s="21"/>
    </row>
    <row r="1543" spans="1:9" s="18" customFormat="1" x14ac:dyDescent="0.2">
      <c r="A1543" s="28"/>
      <c r="B1543" s="22"/>
      <c r="C1543" s="22"/>
      <c r="D1543" s="22"/>
      <c r="E1543" s="22"/>
      <c r="F1543" s="21"/>
      <c r="G1543" s="21"/>
      <c r="H1543" s="21"/>
      <c r="I1543" s="21"/>
    </row>
    <row r="1544" spans="1:9" s="18" customFormat="1" x14ac:dyDescent="0.2">
      <c r="A1544" s="28"/>
      <c r="B1544" s="22"/>
      <c r="C1544" s="22"/>
      <c r="D1544" s="22"/>
      <c r="E1544" s="22"/>
      <c r="F1544" s="21"/>
      <c r="G1544" s="21"/>
      <c r="H1544" s="21"/>
      <c r="I1544" s="21"/>
    </row>
    <row r="1545" spans="1:9" s="18" customFormat="1" x14ac:dyDescent="0.2">
      <c r="A1545" s="28"/>
      <c r="B1545" s="22"/>
      <c r="C1545" s="22"/>
      <c r="D1545" s="22"/>
      <c r="E1545" s="22"/>
      <c r="F1545" s="21"/>
      <c r="G1545" s="21"/>
      <c r="H1545" s="21"/>
      <c r="I1545" s="21"/>
    </row>
    <row r="1546" spans="1:9" s="18" customFormat="1" x14ac:dyDescent="0.2">
      <c r="A1546" s="28"/>
      <c r="B1546" s="22"/>
      <c r="C1546" s="22"/>
      <c r="D1546" s="22"/>
      <c r="E1546" s="22"/>
      <c r="F1546" s="21"/>
      <c r="G1546" s="21"/>
      <c r="H1546" s="21"/>
      <c r="I1546" s="21"/>
    </row>
    <row r="1547" spans="1:9" s="18" customFormat="1" x14ac:dyDescent="0.2">
      <c r="A1547" s="28"/>
      <c r="B1547" s="22"/>
      <c r="C1547" s="22"/>
      <c r="D1547" s="22"/>
      <c r="E1547" s="22"/>
      <c r="F1547" s="21"/>
      <c r="G1547" s="21"/>
      <c r="H1547" s="21"/>
      <c r="I1547" s="21"/>
    </row>
    <row r="1548" spans="1:9" s="18" customFormat="1" x14ac:dyDescent="0.2">
      <c r="A1548" s="28"/>
      <c r="B1548" s="22"/>
      <c r="C1548" s="22"/>
      <c r="D1548" s="22"/>
      <c r="E1548" s="22"/>
      <c r="F1548" s="21"/>
      <c r="G1548" s="21"/>
      <c r="H1548" s="21"/>
      <c r="I1548" s="21"/>
    </row>
    <row r="1549" spans="1:9" s="18" customFormat="1" x14ac:dyDescent="0.2">
      <c r="A1549" s="28"/>
      <c r="B1549" s="22"/>
      <c r="C1549" s="22"/>
      <c r="D1549" s="22"/>
      <c r="E1549" s="22"/>
      <c r="F1549" s="21"/>
      <c r="G1549" s="21"/>
      <c r="H1549" s="21"/>
      <c r="I1549" s="21"/>
    </row>
    <row r="1550" spans="1:9" s="18" customFormat="1" x14ac:dyDescent="0.2">
      <c r="A1550" s="28"/>
      <c r="B1550" s="22"/>
      <c r="C1550" s="22"/>
      <c r="D1550" s="22"/>
      <c r="E1550" s="22"/>
      <c r="F1550" s="21"/>
      <c r="G1550" s="21"/>
      <c r="H1550" s="21"/>
      <c r="I1550" s="21"/>
    </row>
    <row r="1551" spans="1:9" s="18" customFormat="1" x14ac:dyDescent="0.2">
      <c r="A1551" s="28"/>
      <c r="B1551" s="22"/>
      <c r="C1551" s="22"/>
      <c r="D1551" s="22"/>
      <c r="E1551" s="22"/>
      <c r="F1551" s="21"/>
      <c r="G1551" s="21"/>
      <c r="H1551" s="21"/>
      <c r="I1551" s="21"/>
    </row>
    <row r="1552" spans="1:9" s="18" customFormat="1" x14ac:dyDescent="0.2">
      <c r="A1552" s="28"/>
      <c r="B1552" s="22"/>
      <c r="C1552" s="22"/>
      <c r="D1552" s="22"/>
      <c r="E1552" s="22"/>
      <c r="F1552" s="21"/>
      <c r="G1552" s="21"/>
      <c r="H1552" s="21"/>
      <c r="I1552" s="21"/>
    </row>
    <row r="1553" spans="1:9" s="18" customFormat="1" x14ac:dyDescent="0.2">
      <c r="A1553" s="28"/>
      <c r="B1553" s="22"/>
      <c r="C1553" s="22"/>
      <c r="D1553" s="22"/>
      <c r="E1553" s="22"/>
      <c r="F1553" s="21"/>
      <c r="G1553" s="21"/>
      <c r="H1553" s="21"/>
      <c r="I1553" s="21"/>
    </row>
    <row r="1554" spans="1:9" s="18" customFormat="1" x14ac:dyDescent="0.2">
      <c r="A1554" s="28"/>
      <c r="B1554" s="22"/>
      <c r="C1554" s="22"/>
      <c r="D1554" s="22"/>
      <c r="E1554" s="22"/>
      <c r="F1554" s="21"/>
      <c r="G1554" s="21"/>
      <c r="H1554" s="21"/>
      <c r="I1554" s="21"/>
    </row>
    <row r="1555" spans="1:9" s="18" customFormat="1" x14ac:dyDescent="0.2">
      <c r="A1555" s="28"/>
      <c r="B1555" s="22"/>
      <c r="C1555" s="22"/>
      <c r="D1555" s="22"/>
      <c r="E1555" s="22"/>
      <c r="F1555" s="21"/>
      <c r="G1555" s="21"/>
      <c r="H1555" s="21"/>
      <c r="I1555" s="21"/>
    </row>
    <row r="1556" spans="1:9" s="18" customFormat="1" x14ac:dyDescent="0.2">
      <c r="A1556" s="28"/>
      <c r="B1556" s="22"/>
      <c r="C1556" s="22"/>
      <c r="D1556" s="22"/>
      <c r="E1556" s="22"/>
      <c r="F1556" s="21"/>
      <c r="G1556" s="21"/>
      <c r="H1556" s="21"/>
      <c r="I1556" s="21"/>
    </row>
    <row r="1557" spans="1:9" s="18" customFormat="1" x14ac:dyDescent="0.2">
      <c r="A1557" s="28"/>
      <c r="B1557" s="22"/>
      <c r="C1557" s="22"/>
      <c r="D1557" s="22"/>
      <c r="E1557" s="22"/>
      <c r="F1557" s="21"/>
      <c r="G1557" s="21"/>
      <c r="H1557" s="21"/>
      <c r="I1557" s="21"/>
    </row>
    <row r="1558" spans="1:9" s="18" customFormat="1" x14ac:dyDescent="0.2">
      <c r="A1558" s="28"/>
      <c r="B1558" s="22"/>
      <c r="C1558" s="22"/>
      <c r="D1558" s="22"/>
      <c r="E1558" s="22"/>
      <c r="F1558" s="21"/>
      <c r="G1558" s="21"/>
      <c r="H1558" s="21"/>
      <c r="I1558" s="21"/>
    </row>
    <row r="1559" spans="1:9" s="18" customFormat="1" x14ac:dyDescent="0.2">
      <c r="A1559" s="28"/>
      <c r="B1559" s="22"/>
      <c r="C1559" s="22"/>
      <c r="D1559" s="22"/>
      <c r="E1559" s="22"/>
      <c r="F1559" s="21"/>
      <c r="G1559" s="21"/>
      <c r="H1559" s="21"/>
      <c r="I1559" s="21"/>
    </row>
    <row r="1560" spans="1:9" s="18" customFormat="1" x14ac:dyDescent="0.2">
      <c r="A1560" s="28"/>
      <c r="B1560" s="22"/>
      <c r="C1560" s="22"/>
      <c r="D1560" s="22"/>
      <c r="E1560" s="22"/>
      <c r="F1560" s="21"/>
      <c r="G1560" s="21"/>
      <c r="H1560" s="21"/>
      <c r="I1560" s="21"/>
    </row>
    <row r="1561" spans="1:9" s="18" customFormat="1" x14ac:dyDescent="0.2">
      <c r="A1561" s="28"/>
      <c r="B1561" s="22"/>
      <c r="C1561" s="22"/>
      <c r="D1561" s="22"/>
      <c r="E1561" s="22"/>
      <c r="F1561" s="21"/>
      <c r="G1561" s="21"/>
      <c r="H1561" s="21"/>
      <c r="I1561" s="21"/>
    </row>
    <row r="1562" spans="1:9" s="18" customFormat="1" x14ac:dyDescent="0.2">
      <c r="A1562" s="28"/>
      <c r="B1562" s="22"/>
      <c r="C1562" s="22"/>
      <c r="D1562" s="22"/>
      <c r="E1562" s="22"/>
      <c r="F1562" s="21"/>
      <c r="G1562" s="21"/>
      <c r="H1562" s="21"/>
      <c r="I1562" s="21"/>
    </row>
    <row r="1563" spans="1:9" s="18" customFormat="1" x14ac:dyDescent="0.2">
      <c r="A1563" s="28"/>
      <c r="B1563" s="22"/>
      <c r="C1563" s="22"/>
      <c r="D1563" s="22"/>
      <c r="E1563" s="22"/>
      <c r="F1563" s="21"/>
      <c r="G1563" s="21"/>
      <c r="H1563" s="21"/>
      <c r="I1563" s="21"/>
    </row>
    <row r="1564" spans="1:9" s="18" customFormat="1" x14ac:dyDescent="0.2">
      <c r="A1564" s="28"/>
      <c r="B1564" s="22"/>
      <c r="C1564" s="22"/>
      <c r="D1564" s="22"/>
      <c r="E1564" s="22"/>
      <c r="F1564" s="21"/>
      <c r="G1564" s="21"/>
      <c r="H1564" s="21"/>
      <c r="I1564" s="21"/>
    </row>
    <row r="1565" spans="1:9" s="18" customFormat="1" x14ac:dyDescent="0.2">
      <c r="A1565" s="28"/>
      <c r="B1565" s="22"/>
      <c r="C1565" s="22"/>
      <c r="D1565" s="22"/>
      <c r="E1565" s="22"/>
      <c r="F1565" s="21"/>
      <c r="G1565" s="21"/>
      <c r="H1565" s="21"/>
      <c r="I1565" s="21"/>
    </row>
    <row r="1566" spans="1:9" s="18" customFormat="1" x14ac:dyDescent="0.2">
      <c r="A1566" s="28"/>
      <c r="B1566" s="22"/>
      <c r="C1566" s="22"/>
      <c r="D1566" s="22"/>
      <c r="E1566" s="22"/>
      <c r="F1566" s="21"/>
      <c r="G1566" s="21"/>
      <c r="H1566" s="21"/>
      <c r="I1566" s="21"/>
    </row>
    <row r="1567" spans="1:9" s="18" customFormat="1" x14ac:dyDescent="0.2">
      <c r="A1567" s="28"/>
      <c r="B1567" s="22"/>
      <c r="C1567" s="22"/>
      <c r="D1567" s="22"/>
      <c r="E1567" s="22"/>
      <c r="F1567" s="21"/>
      <c r="G1567" s="21"/>
      <c r="H1567" s="21"/>
      <c r="I1567" s="21"/>
    </row>
    <row r="1568" spans="1:9" s="18" customFormat="1" x14ac:dyDescent="0.2">
      <c r="A1568" s="28"/>
      <c r="B1568" s="22"/>
      <c r="C1568" s="22"/>
      <c r="D1568" s="22"/>
      <c r="E1568" s="22"/>
      <c r="F1568" s="21"/>
      <c r="G1568" s="21"/>
      <c r="H1568" s="21"/>
      <c r="I1568" s="21"/>
    </row>
    <row r="1569" spans="1:9" s="18" customFormat="1" x14ac:dyDescent="0.2">
      <c r="A1569" s="28"/>
      <c r="B1569" s="22"/>
      <c r="C1569" s="22"/>
      <c r="D1569" s="22"/>
      <c r="E1569" s="22"/>
      <c r="F1569" s="21"/>
      <c r="G1569" s="21"/>
      <c r="H1569" s="21"/>
      <c r="I1569" s="21"/>
    </row>
    <row r="1570" spans="1:9" s="18" customFormat="1" x14ac:dyDescent="0.2">
      <c r="A1570" s="28"/>
      <c r="B1570" s="22"/>
      <c r="C1570" s="22"/>
      <c r="D1570" s="22"/>
      <c r="E1570" s="22"/>
      <c r="F1570" s="21"/>
      <c r="G1570" s="21"/>
      <c r="H1570" s="21"/>
      <c r="I1570" s="21"/>
    </row>
    <row r="1571" spans="1:9" s="18" customFormat="1" x14ac:dyDescent="0.2">
      <c r="A1571" s="28"/>
      <c r="B1571" s="22"/>
      <c r="C1571" s="22"/>
      <c r="D1571" s="22"/>
      <c r="E1571" s="22"/>
      <c r="F1571" s="21"/>
      <c r="G1571" s="21"/>
      <c r="H1571" s="21"/>
      <c r="I1571" s="21"/>
    </row>
    <row r="1572" spans="1:9" s="18" customFormat="1" x14ac:dyDescent="0.2">
      <c r="A1572" s="28"/>
      <c r="B1572" s="22"/>
      <c r="C1572" s="22"/>
      <c r="D1572" s="22"/>
      <c r="E1572" s="22"/>
      <c r="F1572" s="21"/>
      <c r="G1572" s="21"/>
      <c r="H1572" s="21"/>
      <c r="I1572" s="21"/>
    </row>
    <row r="1573" spans="1:9" s="18" customFormat="1" x14ac:dyDescent="0.2">
      <c r="A1573" s="28"/>
      <c r="B1573" s="22"/>
      <c r="C1573" s="22"/>
      <c r="D1573" s="22"/>
      <c r="E1573" s="22"/>
      <c r="F1573" s="21"/>
      <c r="G1573" s="21"/>
      <c r="H1573" s="21"/>
      <c r="I1573" s="21"/>
    </row>
    <row r="1574" spans="1:9" s="18" customFormat="1" x14ac:dyDescent="0.2">
      <c r="A1574" s="28"/>
      <c r="B1574" s="22"/>
      <c r="C1574" s="22"/>
      <c r="D1574" s="22"/>
      <c r="E1574" s="22"/>
      <c r="F1574" s="21"/>
      <c r="G1574" s="21"/>
      <c r="H1574" s="21"/>
      <c r="I1574" s="21"/>
    </row>
    <row r="1575" spans="1:9" s="18" customFormat="1" x14ac:dyDescent="0.2">
      <c r="A1575" s="28"/>
      <c r="B1575" s="22"/>
      <c r="C1575" s="22"/>
      <c r="D1575" s="22"/>
      <c r="E1575" s="22"/>
      <c r="F1575" s="21"/>
      <c r="G1575" s="21"/>
      <c r="H1575" s="21"/>
      <c r="I1575" s="21"/>
    </row>
    <row r="1576" spans="1:9" s="18" customFormat="1" x14ac:dyDescent="0.2">
      <c r="A1576" s="28"/>
      <c r="B1576" s="22"/>
      <c r="C1576" s="22"/>
      <c r="D1576" s="22"/>
      <c r="E1576" s="22"/>
      <c r="F1576" s="21"/>
      <c r="G1576" s="21"/>
      <c r="H1576" s="21"/>
      <c r="I1576" s="21"/>
    </row>
    <row r="1577" spans="1:9" s="18" customFormat="1" x14ac:dyDescent="0.2">
      <c r="A1577" s="28"/>
      <c r="B1577" s="22"/>
      <c r="C1577" s="22"/>
      <c r="D1577" s="22"/>
      <c r="E1577" s="22"/>
      <c r="F1577" s="21"/>
      <c r="G1577" s="21"/>
      <c r="H1577" s="21"/>
      <c r="I1577" s="21"/>
    </row>
    <row r="1578" spans="1:9" s="18" customFormat="1" x14ac:dyDescent="0.2">
      <c r="A1578" s="28"/>
      <c r="B1578" s="22"/>
      <c r="C1578" s="22"/>
      <c r="D1578" s="22"/>
      <c r="E1578" s="22"/>
      <c r="F1578" s="21"/>
      <c r="G1578" s="21"/>
      <c r="H1578" s="21"/>
      <c r="I1578" s="21"/>
    </row>
    <row r="1579" spans="1:9" s="18" customFormat="1" x14ac:dyDescent="0.2">
      <c r="A1579" s="28"/>
      <c r="B1579" s="22"/>
      <c r="C1579" s="22"/>
      <c r="D1579" s="22"/>
      <c r="E1579" s="22"/>
      <c r="F1579" s="21"/>
      <c r="G1579" s="21"/>
      <c r="H1579" s="21"/>
      <c r="I1579" s="21"/>
    </row>
    <row r="1580" spans="1:9" s="18" customFormat="1" x14ac:dyDescent="0.2">
      <c r="A1580" s="28"/>
      <c r="B1580" s="22"/>
      <c r="C1580" s="22"/>
      <c r="D1580" s="22"/>
      <c r="E1580" s="22"/>
      <c r="F1580" s="21"/>
      <c r="G1580" s="21"/>
      <c r="H1580" s="21"/>
      <c r="I1580" s="21"/>
    </row>
    <row r="1581" spans="1:9" s="18" customFormat="1" x14ac:dyDescent="0.2">
      <c r="A1581" s="28"/>
      <c r="B1581" s="22"/>
      <c r="C1581" s="22"/>
      <c r="D1581" s="22"/>
      <c r="E1581" s="22"/>
      <c r="F1581" s="21"/>
      <c r="G1581" s="21"/>
      <c r="H1581" s="21"/>
      <c r="I1581" s="21"/>
    </row>
    <row r="1582" spans="1:9" s="18" customFormat="1" x14ac:dyDescent="0.2">
      <c r="A1582" s="28"/>
      <c r="B1582" s="22"/>
      <c r="C1582" s="22"/>
      <c r="D1582" s="22"/>
      <c r="E1582" s="22"/>
      <c r="F1582" s="21"/>
      <c r="G1582" s="21"/>
      <c r="H1582" s="21"/>
      <c r="I1582" s="21"/>
    </row>
    <row r="1583" spans="1:9" s="18" customFormat="1" x14ac:dyDescent="0.2">
      <c r="A1583" s="28"/>
      <c r="B1583" s="22"/>
      <c r="C1583" s="22"/>
      <c r="D1583" s="22"/>
      <c r="E1583" s="22"/>
      <c r="F1583" s="21"/>
      <c r="G1583" s="21"/>
      <c r="H1583" s="21"/>
      <c r="I1583" s="21"/>
    </row>
    <row r="1584" spans="1:9" s="18" customFormat="1" x14ac:dyDescent="0.2">
      <c r="A1584" s="28"/>
      <c r="B1584" s="22"/>
      <c r="C1584" s="22"/>
      <c r="D1584" s="22"/>
      <c r="E1584" s="22"/>
      <c r="F1584" s="21"/>
      <c r="G1584" s="21"/>
      <c r="H1584" s="21"/>
      <c r="I1584" s="21"/>
    </row>
    <row r="1585" spans="1:9" s="18" customFormat="1" x14ac:dyDescent="0.2">
      <c r="A1585" s="28"/>
      <c r="B1585" s="22"/>
      <c r="C1585" s="22"/>
      <c r="D1585" s="22"/>
      <c r="E1585" s="22"/>
      <c r="F1585" s="21"/>
      <c r="G1585" s="21"/>
      <c r="H1585" s="21"/>
      <c r="I1585" s="21"/>
    </row>
    <row r="1586" spans="1:9" s="18" customFormat="1" x14ac:dyDescent="0.2">
      <c r="A1586" s="28"/>
      <c r="B1586" s="22"/>
      <c r="C1586" s="22"/>
      <c r="D1586" s="22"/>
      <c r="E1586" s="22"/>
      <c r="F1586" s="21"/>
      <c r="G1586" s="21"/>
      <c r="H1586" s="21"/>
      <c r="I1586" s="21"/>
    </row>
    <row r="1587" spans="1:9" s="18" customFormat="1" x14ac:dyDescent="0.2">
      <c r="A1587" s="28"/>
      <c r="B1587" s="22"/>
      <c r="C1587" s="22"/>
      <c r="D1587" s="22"/>
      <c r="E1587" s="22"/>
      <c r="F1587" s="21"/>
      <c r="G1587" s="21"/>
      <c r="H1587" s="21"/>
      <c r="I1587" s="21"/>
    </row>
    <row r="1588" spans="1:9" s="18" customFormat="1" x14ac:dyDescent="0.2">
      <c r="A1588" s="28"/>
      <c r="B1588" s="22"/>
      <c r="C1588" s="22"/>
      <c r="D1588" s="22"/>
      <c r="E1588" s="22"/>
      <c r="F1588" s="21"/>
      <c r="G1588" s="21"/>
      <c r="H1588" s="21"/>
      <c r="I1588" s="21"/>
    </row>
    <row r="1589" spans="1:9" s="18" customFormat="1" x14ac:dyDescent="0.2">
      <c r="A1589" s="28"/>
      <c r="B1589" s="22"/>
      <c r="C1589" s="22"/>
      <c r="D1589" s="22"/>
      <c r="E1589" s="22"/>
      <c r="F1589" s="21"/>
      <c r="G1589" s="21"/>
      <c r="H1589" s="21"/>
      <c r="I1589" s="21"/>
    </row>
    <row r="1590" spans="1:9" s="18" customFormat="1" x14ac:dyDescent="0.2">
      <c r="A1590" s="28"/>
      <c r="B1590" s="22"/>
      <c r="C1590" s="22"/>
      <c r="D1590" s="22"/>
      <c r="E1590" s="22"/>
      <c r="F1590" s="21"/>
      <c r="G1590" s="21"/>
      <c r="H1590" s="21"/>
      <c r="I1590" s="21"/>
    </row>
    <row r="1591" spans="1:9" s="18" customFormat="1" x14ac:dyDescent="0.2">
      <c r="A1591" s="28"/>
      <c r="B1591" s="22"/>
      <c r="C1591" s="22"/>
      <c r="D1591" s="22"/>
      <c r="E1591" s="22"/>
      <c r="F1591" s="21"/>
      <c r="G1591" s="21"/>
      <c r="H1591" s="21"/>
      <c r="I1591" s="21"/>
    </row>
    <row r="1592" spans="1:9" s="18" customFormat="1" x14ac:dyDescent="0.2">
      <c r="A1592" s="28"/>
      <c r="B1592" s="22"/>
      <c r="C1592" s="22"/>
      <c r="D1592" s="22"/>
      <c r="E1592" s="22"/>
      <c r="F1592" s="21"/>
      <c r="G1592" s="21"/>
      <c r="H1592" s="21"/>
      <c r="I1592" s="21"/>
    </row>
    <row r="1593" spans="1:9" s="18" customFormat="1" x14ac:dyDescent="0.2">
      <c r="A1593" s="28"/>
      <c r="B1593" s="22"/>
      <c r="C1593" s="22"/>
      <c r="D1593" s="22"/>
      <c r="E1593" s="22"/>
      <c r="F1593" s="21"/>
      <c r="G1593" s="21"/>
      <c r="H1593" s="21"/>
      <c r="I1593" s="21"/>
    </row>
    <row r="1594" spans="1:9" s="18" customFormat="1" x14ac:dyDescent="0.2">
      <c r="A1594" s="28"/>
      <c r="B1594" s="22"/>
      <c r="C1594" s="22"/>
      <c r="D1594" s="22"/>
      <c r="E1594" s="22"/>
      <c r="F1594" s="21"/>
      <c r="G1594" s="21"/>
      <c r="H1594" s="21"/>
      <c r="I1594" s="21"/>
    </row>
    <row r="1595" spans="1:9" s="18" customFormat="1" x14ac:dyDescent="0.2">
      <c r="A1595" s="28"/>
      <c r="B1595" s="22"/>
      <c r="C1595" s="22"/>
      <c r="D1595" s="22"/>
      <c r="E1595" s="22"/>
      <c r="F1595" s="21"/>
      <c r="G1595" s="21"/>
      <c r="H1595" s="21"/>
      <c r="I1595" s="21"/>
    </row>
    <row r="1596" spans="1:9" s="18" customFormat="1" x14ac:dyDescent="0.2">
      <c r="A1596" s="28"/>
      <c r="B1596" s="22"/>
      <c r="C1596" s="22"/>
      <c r="D1596" s="22"/>
      <c r="E1596" s="22"/>
      <c r="F1596" s="21"/>
      <c r="G1596" s="21"/>
      <c r="H1596" s="21"/>
      <c r="I1596" s="21"/>
    </row>
    <row r="1597" spans="1:9" s="18" customFormat="1" x14ac:dyDescent="0.2">
      <c r="A1597" s="28"/>
      <c r="B1597" s="22"/>
      <c r="C1597" s="22"/>
      <c r="D1597" s="22"/>
      <c r="E1597" s="22"/>
      <c r="F1597" s="21"/>
      <c r="G1597" s="21"/>
      <c r="H1597" s="21"/>
      <c r="I1597" s="21"/>
    </row>
    <row r="1598" spans="1:9" s="18" customFormat="1" x14ac:dyDescent="0.2">
      <c r="A1598" s="28"/>
      <c r="B1598" s="22"/>
      <c r="C1598" s="22"/>
      <c r="D1598" s="22"/>
      <c r="E1598" s="22"/>
      <c r="F1598" s="21"/>
      <c r="G1598" s="21"/>
      <c r="H1598" s="21"/>
      <c r="I1598" s="21"/>
    </row>
    <row r="1599" spans="1:9" s="18" customFormat="1" x14ac:dyDescent="0.2">
      <c r="A1599" s="28"/>
      <c r="B1599" s="22"/>
      <c r="C1599" s="22"/>
      <c r="D1599" s="22"/>
      <c r="E1599" s="22"/>
      <c r="F1599" s="21"/>
      <c r="G1599" s="21"/>
      <c r="H1599" s="21"/>
      <c r="I1599" s="21"/>
    </row>
    <row r="1600" spans="1:9" s="18" customFormat="1" x14ac:dyDescent="0.2">
      <c r="A1600" s="28"/>
      <c r="B1600" s="22"/>
      <c r="C1600" s="22"/>
      <c r="D1600" s="22"/>
      <c r="E1600" s="22"/>
      <c r="F1600" s="21"/>
      <c r="G1600" s="21"/>
      <c r="H1600" s="21"/>
      <c r="I1600" s="21"/>
    </row>
    <row r="1601" spans="1:9" s="18" customFormat="1" x14ac:dyDescent="0.2">
      <c r="A1601" s="28"/>
      <c r="B1601" s="22"/>
      <c r="C1601" s="22"/>
      <c r="D1601" s="22"/>
      <c r="E1601" s="22"/>
      <c r="F1601" s="21"/>
      <c r="G1601" s="21"/>
      <c r="H1601" s="21"/>
      <c r="I1601" s="21"/>
    </row>
    <row r="1602" spans="1:9" s="18" customFormat="1" x14ac:dyDescent="0.2">
      <c r="A1602" s="28"/>
      <c r="B1602" s="22"/>
      <c r="C1602" s="22"/>
      <c r="D1602" s="22"/>
      <c r="E1602" s="22"/>
      <c r="F1602" s="21"/>
      <c r="G1602" s="21"/>
      <c r="H1602" s="21"/>
      <c r="I1602" s="21"/>
    </row>
    <row r="1603" spans="1:9" s="18" customFormat="1" x14ac:dyDescent="0.2">
      <c r="A1603" s="28"/>
      <c r="B1603" s="22"/>
      <c r="C1603" s="22"/>
      <c r="D1603" s="22"/>
      <c r="E1603" s="22"/>
      <c r="F1603" s="21"/>
      <c r="G1603" s="21"/>
      <c r="H1603" s="21"/>
      <c r="I1603" s="21"/>
    </row>
    <row r="1604" spans="1:9" s="18" customFormat="1" x14ac:dyDescent="0.2">
      <c r="A1604" s="28"/>
      <c r="B1604" s="22"/>
      <c r="C1604" s="22"/>
      <c r="D1604" s="22"/>
      <c r="E1604" s="22"/>
      <c r="F1604" s="21"/>
      <c r="G1604" s="21"/>
      <c r="H1604" s="21"/>
      <c r="I1604" s="21"/>
    </row>
    <row r="1605" spans="1:9" s="18" customFormat="1" x14ac:dyDescent="0.2">
      <c r="A1605" s="28"/>
      <c r="B1605" s="22"/>
      <c r="C1605" s="22"/>
      <c r="D1605" s="22"/>
      <c r="E1605" s="22"/>
      <c r="F1605" s="21"/>
      <c r="G1605" s="21"/>
      <c r="H1605" s="21"/>
      <c r="I1605" s="21"/>
    </row>
    <row r="1606" spans="1:9" s="18" customFormat="1" x14ac:dyDescent="0.2">
      <c r="A1606" s="28"/>
      <c r="B1606" s="22"/>
      <c r="C1606" s="22"/>
      <c r="D1606" s="22"/>
      <c r="E1606" s="22"/>
      <c r="F1606" s="21"/>
      <c r="G1606" s="21"/>
      <c r="H1606" s="21"/>
      <c r="I1606" s="21"/>
    </row>
    <row r="1607" spans="1:9" s="18" customFormat="1" x14ac:dyDescent="0.2">
      <c r="A1607" s="28"/>
      <c r="B1607" s="22"/>
      <c r="C1607" s="22"/>
      <c r="D1607" s="22"/>
      <c r="E1607" s="22"/>
      <c r="F1607" s="21"/>
      <c r="G1607" s="21"/>
      <c r="H1607" s="21"/>
      <c r="I1607" s="21"/>
    </row>
    <row r="1608" spans="1:9" s="18" customFormat="1" x14ac:dyDescent="0.2">
      <c r="A1608" s="28"/>
      <c r="B1608" s="22"/>
      <c r="C1608" s="22"/>
      <c r="D1608" s="22"/>
      <c r="E1608" s="22"/>
      <c r="F1608" s="21"/>
      <c r="G1608" s="21"/>
      <c r="H1608" s="21"/>
      <c r="I1608" s="21"/>
    </row>
    <row r="1609" spans="1:9" s="18" customFormat="1" x14ac:dyDescent="0.2">
      <c r="A1609" s="28"/>
      <c r="B1609" s="22"/>
      <c r="C1609" s="22"/>
      <c r="D1609" s="22"/>
      <c r="E1609" s="22"/>
      <c r="F1609" s="21"/>
      <c r="G1609" s="21"/>
      <c r="H1609" s="21"/>
      <c r="I1609" s="21"/>
    </row>
    <row r="1610" spans="1:9" s="18" customFormat="1" x14ac:dyDescent="0.2">
      <c r="A1610" s="28"/>
      <c r="B1610" s="22"/>
      <c r="C1610" s="22"/>
      <c r="D1610" s="22"/>
      <c r="E1610" s="22"/>
      <c r="F1610" s="21"/>
      <c r="G1610" s="21"/>
      <c r="H1610" s="21"/>
      <c r="I1610" s="21"/>
    </row>
    <row r="1611" spans="1:9" s="18" customFormat="1" x14ac:dyDescent="0.2">
      <c r="A1611" s="28"/>
      <c r="B1611" s="22"/>
      <c r="C1611" s="22"/>
      <c r="D1611" s="22"/>
      <c r="E1611" s="22"/>
      <c r="F1611" s="21"/>
      <c r="G1611" s="21"/>
      <c r="H1611" s="21"/>
      <c r="I1611" s="21"/>
    </row>
    <row r="1612" spans="1:9" s="18" customFormat="1" x14ac:dyDescent="0.2">
      <c r="A1612" s="28"/>
      <c r="B1612" s="22"/>
      <c r="C1612" s="22"/>
      <c r="D1612" s="22"/>
      <c r="E1612" s="22"/>
      <c r="F1612" s="21"/>
      <c r="G1612" s="21"/>
      <c r="H1612" s="21"/>
      <c r="I1612" s="21"/>
    </row>
    <row r="1613" spans="1:9" s="18" customFormat="1" x14ac:dyDescent="0.2">
      <c r="A1613" s="28"/>
      <c r="B1613" s="22"/>
      <c r="C1613" s="22"/>
      <c r="D1613" s="22"/>
      <c r="E1613" s="22"/>
      <c r="F1613" s="21"/>
      <c r="G1613" s="21"/>
      <c r="H1613" s="21"/>
      <c r="I1613" s="21"/>
    </row>
    <row r="1614" spans="1:9" s="18" customFormat="1" x14ac:dyDescent="0.2">
      <c r="A1614" s="28"/>
      <c r="B1614" s="22"/>
      <c r="C1614" s="22"/>
      <c r="D1614" s="22"/>
      <c r="E1614" s="22"/>
      <c r="F1614" s="21"/>
      <c r="G1614" s="21"/>
      <c r="H1614" s="21"/>
      <c r="I1614" s="21"/>
    </row>
    <row r="1615" spans="1:9" s="18" customFormat="1" x14ac:dyDescent="0.2">
      <c r="A1615" s="28"/>
      <c r="B1615" s="22"/>
      <c r="C1615" s="22"/>
      <c r="D1615" s="22"/>
      <c r="E1615" s="22"/>
      <c r="F1615" s="21"/>
      <c r="G1615" s="21"/>
      <c r="H1615" s="21"/>
      <c r="I1615" s="21"/>
    </row>
    <row r="1616" spans="1:9" s="18" customFormat="1" x14ac:dyDescent="0.2">
      <c r="A1616" s="28"/>
      <c r="B1616" s="22"/>
      <c r="C1616" s="22"/>
      <c r="D1616" s="22"/>
      <c r="E1616" s="22"/>
      <c r="F1616" s="21"/>
      <c r="G1616" s="21"/>
      <c r="H1616" s="21"/>
      <c r="I1616" s="21"/>
    </row>
    <row r="1617" spans="1:9" s="18" customFormat="1" x14ac:dyDescent="0.2">
      <c r="A1617" s="28"/>
      <c r="B1617" s="22"/>
      <c r="C1617" s="22"/>
      <c r="D1617" s="22"/>
      <c r="E1617" s="22"/>
      <c r="F1617" s="21"/>
      <c r="G1617" s="21"/>
      <c r="H1617" s="21"/>
      <c r="I1617" s="21"/>
    </row>
    <row r="1618" spans="1:9" s="18" customFormat="1" x14ac:dyDescent="0.2">
      <c r="A1618" s="28"/>
      <c r="B1618" s="22"/>
      <c r="C1618" s="22"/>
      <c r="D1618" s="22"/>
      <c r="E1618" s="22"/>
      <c r="F1618" s="21"/>
      <c r="G1618" s="21"/>
      <c r="H1618" s="21"/>
      <c r="I1618" s="21"/>
    </row>
    <row r="1619" spans="1:9" s="18" customFormat="1" x14ac:dyDescent="0.2">
      <c r="A1619" s="28"/>
      <c r="B1619" s="22"/>
      <c r="C1619" s="22"/>
      <c r="D1619" s="22"/>
      <c r="E1619" s="22"/>
      <c r="F1619" s="21"/>
      <c r="G1619" s="21"/>
      <c r="H1619" s="21"/>
      <c r="I1619" s="21"/>
    </row>
    <row r="1620" spans="1:9" s="18" customFormat="1" x14ac:dyDescent="0.2">
      <c r="A1620" s="28"/>
      <c r="B1620" s="22"/>
      <c r="C1620" s="22"/>
      <c r="D1620" s="22"/>
      <c r="E1620" s="22"/>
      <c r="F1620" s="21"/>
      <c r="G1620" s="21"/>
      <c r="H1620" s="21"/>
      <c r="I1620" s="21"/>
    </row>
    <row r="1621" spans="1:9" s="18" customFormat="1" x14ac:dyDescent="0.2">
      <c r="A1621" s="28"/>
      <c r="B1621" s="22"/>
      <c r="C1621" s="22"/>
      <c r="D1621" s="22"/>
      <c r="E1621" s="22"/>
      <c r="F1621" s="21"/>
      <c r="G1621" s="21"/>
      <c r="H1621" s="21"/>
      <c r="I1621" s="21"/>
    </row>
    <row r="1622" spans="1:9" s="18" customFormat="1" x14ac:dyDescent="0.2">
      <c r="A1622" s="28"/>
      <c r="B1622" s="22"/>
      <c r="C1622" s="22"/>
      <c r="D1622" s="22"/>
      <c r="E1622" s="22"/>
      <c r="F1622" s="21"/>
      <c r="G1622" s="21"/>
      <c r="H1622" s="21"/>
      <c r="I1622" s="21"/>
    </row>
    <row r="1623" spans="1:9" s="18" customFormat="1" x14ac:dyDescent="0.2">
      <c r="A1623" s="28"/>
      <c r="B1623" s="22"/>
      <c r="C1623" s="22"/>
      <c r="D1623" s="22"/>
      <c r="E1623" s="22"/>
      <c r="F1623" s="21"/>
      <c r="G1623" s="21"/>
      <c r="H1623" s="21"/>
      <c r="I1623" s="21"/>
    </row>
    <row r="1624" spans="1:9" s="18" customFormat="1" x14ac:dyDescent="0.2">
      <c r="A1624" s="28"/>
      <c r="B1624" s="22"/>
      <c r="C1624" s="22"/>
      <c r="D1624" s="22"/>
      <c r="E1624" s="22"/>
      <c r="F1624" s="21"/>
      <c r="G1624" s="21"/>
      <c r="H1624" s="21"/>
      <c r="I1624" s="21"/>
    </row>
    <row r="1625" spans="1:9" s="18" customFormat="1" x14ac:dyDescent="0.2">
      <c r="A1625" s="28"/>
      <c r="B1625" s="22"/>
      <c r="C1625" s="22"/>
      <c r="D1625" s="22"/>
      <c r="E1625" s="22"/>
      <c r="F1625" s="21"/>
      <c r="G1625" s="21"/>
      <c r="H1625" s="21"/>
      <c r="I1625" s="21"/>
    </row>
    <row r="1626" spans="1:9" s="18" customFormat="1" x14ac:dyDescent="0.2">
      <c r="A1626" s="28"/>
      <c r="B1626" s="22"/>
      <c r="C1626" s="22"/>
      <c r="D1626" s="22"/>
      <c r="E1626" s="22"/>
      <c r="F1626" s="21"/>
      <c r="G1626" s="21"/>
      <c r="H1626" s="21"/>
      <c r="I1626" s="21"/>
    </row>
    <row r="1627" spans="1:9" s="18" customFormat="1" x14ac:dyDescent="0.2">
      <c r="A1627" s="28"/>
      <c r="B1627" s="22"/>
      <c r="C1627" s="22"/>
      <c r="D1627" s="22"/>
      <c r="E1627" s="22"/>
      <c r="F1627" s="21"/>
      <c r="G1627" s="21"/>
      <c r="H1627" s="21"/>
      <c r="I1627" s="21"/>
    </row>
    <row r="1628" spans="1:9" s="18" customFormat="1" x14ac:dyDescent="0.2">
      <c r="A1628" s="28"/>
      <c r="B1628" s="22"/>
      <c r="C1628" s="22"/>
      <c r="D1628" s="22"/>
      <c r="E1628" s="22"/>
      <c r="F1628" s="21"/>
      <c r="G1628" s="21"/>
      <c r="H1628" s="21"/>
      <c r="I1628" s="21"/>
    </row>
    <row r="1629" spans="1:9" s="18" customFormat="1" x14ac:dyDescent="0.2">
      <c r="A1629" s="28"/>
      <c r="B1629" s="22"/>
      <c r="C1629" s="22"/>
      <c r="D1629" s="22"/>
      <c r="E1629" s="22"/>
      <c r="F1629" s="21"/>
      <c r="G1629" s="21"/>
      <c r="H1629" s="21"/>
      <c r="I1629" s="21"/>
    </row>
    <row r="1630" spans="1:9" s="18" customFormat="1" x14ac:dyDescent="0.2">
      <c r="A1630" s="28"/>
      <c r="B1630" s="22"/>
      <c r="C1630" s="22"/>
      <c r="D1630" s="22"/>
      <c r="E1630" s="22"/>
      <c r="F1630" s="21"/>
      <c r="G1630" s="21"/>
      <c r="H1630" s="21"/>
      <c r="I1630" s="21"/>
    </row>
    <row r="1631" spans="1:9" s="18" customFormat="1" x14ac:dyDescent="0.2">
      <c r="A1631" s="28"/>
      <c r="B1631" s="22"/>
      <c r="C1631" s="22"/>
      <c r="D1631" s="22"/>
      <c r="E1631" s="22"/>
      <c r="F1631" s="21"/>
      <c r="G1631" s="21"/>
      <c r="H1631" s="21"/>
      <c r="I1631" s="21"/>
    </row>
    <row r="1632" spans="1:9" s="18" customFormat="1" x14ac:dyDescent="0.2">
      <c r="A1632" s="28"/>
      <c r="B1632" s="22"/>
      <c r="C1632" s="22"/>
      <c r="D1632" s="22"/>
      <c r="E1632" s="22"/>
      <c r="F1632" s="21"/>
      <c r="G1632" s="21"/>
      <c r="H1632" s="21"/>
      <c r="I1632" s="21"/>
    </row>
    <row r="1633" spans="1:9" s="18" customFormat="1" x14ac:dyDescent="0.2">
      <c r="A1633" s="28"/>
      <c r="B1633" s="22"/>
      <c r="C1633" s="22"/>
      <c r="D1633" s="22"/>
      <c r="E1633" s="22"/>
      <c r="F1633" s="21"/>
      <c r="G1633" s="21"/>
      <c r="H1633" s="21"/>
      <c r="I1633" s="21"/>
    </row>
    <row r="1634" spans="1:9" s="18" customFormat="1" x14ac:dyDescent="0.2">
      <c r="A1634" s="28"/>
      <c r="B1634" s="22"/>
      <c r="C1634" s="22"/>
      <c r="D1634" s="22"/>
      <c r="E1634" s="22"/>
      <c r="F1634" s="21"/>
      <c r="G1634" s="21"/>
      <c r="H1634" s="21"/>
      <c r="I1634" s="21"/>
    </row>
    <row r="1635" spans="1:9" s="18" customFormat="1" x14ac:dyDescent="0.2">
      <c r="A1635" s="28"/>
      <c r="B1635" s="22"/>
      <c r="C1635" s="22"/>
      <c r="D1635" s="22"/>
      <c r="E1635" s="22"/>
      <c r="F1635" s="21"/>
      <c r="G1635" s="21"/>
      <c r="H1635" s="21"/>
      <c r="I1635" s="21"/>
    </row>
    <row r="1636" spans="1:9" s="18" customFormat="1" x14ac:dyDescent="0.2">
      <c r="A1636" s="28"/>
      <c r="B1636" s="22"/>
      <c r="C1636" s="22"/>
      <c r="D1636" s="22"/>
      <c r="E1636" s="22"/>
      <c r="F1636" s="21"/>
      <c r="G1636" s="21"/>
      <c r="H1636" s="21"/>
      <c r="I1636" s="21"/>
    </row>
    <row r="1637" spans="1:9" s="18" customFormat="1" x14ac:dyDescent="0.2">
      <c r="A1637" s="28"/>
      <c r="B1637" s="22"/>
      <c r="C1637" s="22"/>
      <c r="D1637" s="22"/>
      <c r="E1637" s="22"/>
      <c r="F1637" s="21"/>
      <c r="G1637" s="21"/>
      <c r="H1637" s="21"/>
      <c r="I1637" s="21"/>
    </row>
    <row r="1638" spans="1:9" s="18" customFormat="1" x14ac:dyDescent="0.2">
      <c r="A1638" s="28"/>
      <c r="B1638" s="22"/>
      <c r="C1638" s="22"/>
      <c r="D1638" s="22"/>
      <c r="E1638" s="22"/>
      <c r="F1638" s="21"/>
      <c r="G1638" s="21"/>
      <c r="H1638" s="21"/>
      <c r="I1638" s="21"/>
    </row>
    <row r="1639" spans="1:9" s="18" customFormat="1" x14ac:dyDescent="0.2">
      <c r="A1639" s="28"/>
      <c r="B1639" s="22"/>
      <c r="C1639" s="22"/>
      <c r="D1639" s="22"/>
      <c r="E1639" s="22"/>
      <c r="F1639" s="21"/>
      <c r="G1639" s="21"/>
      <c r="H1639" s="21"/>
      <c r="I1639" s="21"/>
    </row>
    <row r="1640" spans="1:9" s="18" customFormat="1" x14ac:dyDescent="0.2">
      <c r="A1640" s="28"/>
      <c r="B1640" s="22"/>
      <c r="C1640" s="22"/>
      <c r="D1640" s="22"/>
      <c r="E1640" s="22"/>
      <c r="F1640" s="21"/>
      <c r="G1640" s="21"/>
      <c r="H1640" s="21"/>
      <c r="I1640" s="21"/>
    </row>
    <row r="1641" spans="1:9" s="18" customFormat="1" x14ac:dyDescent="0.2">
      <c r="A1641" s="28"/>
      <c r="B1641" s="22"/>
      <c r="C1641" s="22"/>
      <c r="D1641" s="22"/>
      <c r="E1641" s="22"/>
      <c r="F1641" s="21"/>
      <c r="G1641" s="21"/>
      <c r="H1641" s="21"/>
      <c r="I1641" s="21"/>
    </row>
    <row r="1642" spans="1:9" s="18" customFormat="1" x14ac:dyDescent="0.2">
      <c r="A1642" s="28"/>
      <c r="B1642" s="22"/>
      <c r="C1642" s="22"/>
      <c r="D1642" s="22"/>
      <c r="E1642" s="22"/>
      <c r="F1642" s="21"/>
      <c r="G1642" s="21"/>
      <c r="H1642" s="21"/>
      <c r="I1642" s="21"/>
    </row>
    <row r="1643" spans="1:9" s="18" customFormat="1" x14ac:dyDescent="0.2">
      <c r="A1643" s="28"/>
      <c r="B1643" s="22"/>
      <c r="C1643" s="22"/>
      <c r="D1643" s="22"/>
      <c r="E1643" s="22"/>
      <c r="F1643" s="21"/>
      <c r="G1643" s="21"/>
      <c r="H1643" s="21"/>
      <c r="I1643" s="21"/>
    </row>
    <row r="1644" spans="1:9" s="18" customFormat="1" x14ac:dyDescent="0.2">
      <c r="A1644" s="28"/>
      <c r="B1644" s="22"/>
      <c r="C1644" s="22"/>
      <c r="D1644" s="22"/>
      <c r="E1644" s="22"/>
      <c r="F1644" s="21"/>
      <c r="G1644" s="21"/>
      <c r="H1644" s="21"/>
      <c r="I1644" s="21"/>
    </row>
    <row r="1645" spans="1:9" s="18" customFormat="1" x14ac:dyDescent="0.2">
      <c r="A1645" s="28"/>
      <c r="B1645" s="22"/>
      <c r="C1645" s="22"/>
      <c r="D1645" s="22"/>
      <c r="E1645" s="22"/>
      <c r="F1645" s="21"/>
      <c r="G1645" s="21"/>
      <c r="H1645" s="21"/>
      <c r="I1645" s="21"/>
    </row>
    <row r="1646" spans="1:9" s="18" customFormat="1" x14ac:dyDescent="0.2">
      <c r="A1646" s="28"/>
      <c r="B1646" s="22"/>
      <c r="C1646" s="22"/>
      <c r="D1646" s="22"/>
      <c r="E1646" s="22"/>
      <c r="F1646" s="21"/>
      <c r="G1646" s="21"/>
      <c r="H1646" s="21"/>
      <c r="I1646" s="21"/>
    </row>
    <row r="1647" spans="1:9" s="18" customFormat="1" x14ac:dyDescent="0.2">
      <c r="A1647" s="28"/>
      <c r="B1647" s="22"/>
      <c r="C1647" s="22"/>
      <c r="D1647" s="22"/>
      <c r="E1647" s="22"/>
      <c r="F1647" s="21"/>
      <c r="G1647" s="21"/>
      <c r="H1647" s="21"/>
      <c r="I1647" s="21"/>
    </row>
    <row r="1648" spans="1:9" s="18" customFormat="1" x14ac:dyDescent="0.2">
      <c r="A1648" s="28"/>
      <c r="B1648" s="22"/>
      <c r="C1648" s="22"/>
      <c r="D1648" s="22"/>
      <c r="E1648" s="22"/>
      <c r="F1648" s="21"/>
      <c r="G1648" s="21"/>
      <c r="H1648" s="21"/>
      <c r="I1648" s="21"/>
    </row>
    <row r="1649" spans="1:9" s="18" customFormat="1" x14ac:dyDescent="0.2">
      <c r="A1649" s="28"/>
      <c r="B1649" s="22"/>
      <c r="C1649" s="22"/>
      <c r="D1649" s="22"/>
      <c r="E1649" s="22"/>
      <c r="F1649" s="21"/>
      <c r="G1649" s="21"/>
      <c r="H1649" s="21"/>
      <c r="I1649" s="21"/>
    </row>
    <row r="1650" spans="1:9" s="18" customFormat="1" x14ac:dyDescent="0.2">
      <c r="A1650" s="28"/>
      <c r="B1650" s="22"/>
      <c r="C1650" s="22"/>
      <c r="D1650" s="22"/>
      <c r="E1650" s="22"/>
      <c r="F1650" s="21"/>
      <c r="G1650" s="21"/>
      <c r="H1650" s="21"/>
      <c r="I1650" s="21"/>
    </row>
    <row r="1651" spans="1:9" s="18" customFormat="1" x14ac:dyDescent="0.2">
      <c r="A1651" s="28"/>
      <c r="B1651" s="22"/>
      <c r="C1651" s="22"/>
      <c r="D1651" s="22"/>
      <c r="E1651" s="22"/>
      <c r="F1651" s="21"/>
      <c r="G1651" s="21"/>
      <c r="H1651" s="21"/>
      <c r="I1651" s="21"/>
    </row>
    <row r="1652" spans="1:9" s="18" customFormat="1" x14ac:dyDescent="0.2">
      <c r="A1652" s="28"/>
      <c r="B1652" s="22"/>
      <c r="C1652" s="22"/>
      <c r="D1652" s="22"/>
      <c r="E1652" s="22"/>
      <c r="F1652" s="21"/>
      <c r="G1652" s="21"/>
      <c r="H1652" s="21"/>
      <c r="I1652" s="21"/>
    </row>
    <row r="1653" spans="1:9" s="18" customFormat="1" x14ac:dyDescent="0.2">
      <c r="A1653" s="28"/>
      <c r="B1653" s="22"/>
      <c r="C1653" s="22"/>
      <c r="D1653" s="22"/>
      <c r="E1653" s="22"/>
      <c r="F1653" s="21"/>
      <c r="G1653" s="21"/>
      <c r="H1653" s="21"/>
      <c r="I1653" s="21"/>
    </row>
    <row r="1654" spans="1:9" s="18" customFormat="1" x14ac:dyDescent="0.2">
      <c r="A1654" s="28"/>
      <c r="B1654" s="22"/>
      <c r="C1654" s="22"/>
      <c r="D1654" s="22"/>
      <c r="E1654" s="22"/>
      <c r="F1654" s="21"/>
      <c r="G1654" s="21"/>
      <c r="H1654" s="21"/>
      <c r="I1654" s="21"/>
    </row>
    <row r="1655" spans="1:9" s="18" customFormat="1" x14ac:dyDescent="0.2">
      <c r="A1655" s="28"/>
      <c r="B1655" s="22"/>
      <c r="C1655" s="22"/>
      <c r="D1655" s="22"/>
      <c r="E1655" s="22"/>
      <c r="F1655" s="21"/>
      <c r="G1655" s="21"/>
      <c r="H1655" s="21"/>
      <c r="I1655" s="21"/>
    </row>
    <row r="1656" spans="1:9" s="18" customFormat="1" x14ac:dyDescent="0.2">
      <c r="A1656" s="28"/>
      <c r="B1656" s="22"/>
      <c r="C1656" s="22"/>
      <c r="D1656" s="22"/>
      <c r="E1656" s="22"/>
      <c r="F1656" s="21"/>
      <c r="G1656" s="21"/>
      <c r="H1656" s="21"/>
      <c r="I1656" s="21"/>
    </row>
    <row r="1657" spans="1:9" s="18" customFormat="1" x14ac:dyDescent="0.2">
      <c r="A1657" s="28"/>
      <c r="B1657" s="22"/>
      <c r="C1657" s="22"/>
      <c r="D1657" s="22"/>
      <c r="E1657" s="22"/>
      <c r="F1657" s="21"/>
      <c r="G1657" s="21"/>
      <c r="H1657" s="21"/>
      <c r="I1657" s="21"/>
    </row>
    <row r="1658" spans="1:9" s="18" customFormat="1" x14ac:dyDescent="0.2">
      <c r="A1658" s="28"/>
      <c r="B1658" s="22"/>
      <c r="C1658" s="22"/>
      <c r="D1658" s="22"/>
      <c r="E1658" s="22"/>
      <c r="F1658" s="21"/>
      <c r="G1658" s="21"/>
      <c r="H1658" s="21"/>
      <c r="I1658" s="21"/>
    </row>
    <row r="1659" spans="1:9" s="18" customFormat="1" x14ac:dyDescent="0.2">
      <c r="A1659" s="28"/>
      <c r="B1659" s="22"/>
      <c r="C1659" s="22"/>
      <c r="D1659" s="22"/>
      <c r="E1659" s="22"/>
      <c r="F1659" s="21"/>
      <c r="G1659" s="21"/>
      <c r="H1659" s="21"/>
      <c r="I1659" s="21"/>
    </row>
    <row r="1660" spans="1:9" s="18" customFormat="1" x14ac:dyDescent="0.2">
      <c r="A1660" s="28"/>
      <c r="B1660" s="22"/>
      <c r="C1660" s="22"/>
      <c r="D1660" s="22"/>
      <c r="E1660" s="22"/>
      <c r="F1660" s="21"/>
      <c r="G1660" s="21"/>
      <c r="H1660" s="21"/>
      <c r="I1660" s="21"/>
    </row>
    <row r="1661" spans="1:9" s="18" customFormat="1" x14ac:dyDescent="0.2">
      <c r="A1661" s="28"/>
      <c r="B1661" s="22"/>
      <c r="C1661" s="22"/>
      <c r="D1661" s="22"/>
      <c r="E1661" s="22"/>
      <c r="F1661" s="21"/>
      <c r="G1661" s="21"/>
      <c r="H1661" s="21"/>
      <c r="I1661" s="21"/>
    </row>
    <row r="1662" spans="1:9" s="18" customFormat="1" x14ac:dyDescent="0.2">
      <c r="A1662" s="28"/>
      <c r="B1662" s="22"/>
      <c r="C1662" s="22"/>
      <c r="D1662" s="22"/>
      <c r="E1662" s="22"/>
      <c r="F1662" s="21"/>
      <c r="G1662" s="21"/>
      <c r="H1662" s="21"/>
      <c r="I1662" s="21"/>
    </row>
    <row r="1663" spans="1:9" s="18" customFormat="1" x14ac:dyDescent="0.2">
      <c r="A1663" s="28"/>
      <c r="B1663" s="22"/>
      <c r="C1663" s="22"/>
      <c r="D1663" s="22"/>
      <c r="E1663" s="22"/>
      <c r="F1663" s="21"/>
      <c r="G1663" s="21"/>
      <c r="H1663" s="21"/>
      <c r="I1663" s="21"/>
    </row>
    <row r="1664" spans="1:9" s="18" customFormat="1" x14ac:dyDescent="0.2">
      <c r="A1664" s="28"/>
      <c r="B1664" s="22"/>
      <c r="C1664" s="22"/>
      <c r="D1664" s="22"/>
      <c r="E1664" s="22"/>
      <c r="F1664" s="21"/>
      <c r="G1664" s="21"/>
      <c r="H1664" s="21"/>
      <c r="I1664" s="21"/>
    </row>
    <row r="1665" spans="1:9" s="18" customFormat="1" x14ac:dyDescent="0.2">
      <c r="A1665" s="28"/>
      <c r="B1665" s="22"/>
      <c r="C1665" s="22"/>
      <c r="D1665" s="22"/>
      <c r="E1665" s="22"/>
      <c r="F1665" s="21"/>
      <c r="G1665" s="21"/>
      <c r="H1665" s="21"/>
      <c r="I1665" s="21"/>
    </row>
    <row r="1666" spans="1:9" s="18" customFormat="1" x14ac:dyDescent="0.2">
      <c r="A1666" s="28"/>
      <c r="B1666" s="22"/>
      <c r="C1666" s="22"/>
      <c r="D1666" s="22"/>
      <c r="E1666" s="22"/>
      <c r="F1666" s="21"/>
      <c r="G1666" s="21"/>
      <c r="H1666" s="21"/>
      <c r="I1666" s="21"/>
    </row>
    <row r="1667" spans="1:9" s="18" customFormat="1" x14ac:dyDescent="0.2">
      <c r="A1667" s="28"/>
      <c r="B1667" s="22"/>
      <c r="C1667" s="22"/>
      <c r="D1667" s="22"/>
      <c r="E1667" s="22"/>
      <c r="F1667" s="21"/>
      <c r="G1667" s="21"/>
      <c r="H1667" s="21"/>
      <c r="I1667" s="21"/>
    </row>
    <row r="1668" spans="1:9" s="18" customFormat="1" x14ac:dyDescent="0.2">
      <c r="A1668" s="28"/>
      <c r="B1668" s="22"/>
      <c r="C1668" s="22"/>
      <c r="D1668" s="22"/>
      <c r="E1668" s="22"/>
      <c r="F1668" s="21"/>
      <c r="G1668" s="21"/>
      <c r="H1668" s="21"/>
      <c r="I1668" s="21"/>
    </row>
    <row r="1669" spans="1:9" s="18" customFormat="1" x14ac:dyDescent="0.2">
      <c r="A1669" s="28"/>
      <c r="B1669" s="22"/>
      <c r="C1669" s="22"/>
      <c r="D1669" s="22"/>
      <c r="E1669" s="22"/>
      <c r="F1669" s="21"/>
      <c r="G1669" s="21"/>
      <c r="H1669" s="21"/>
      <c r="I1669" s="21"/>
    </row>
    <row r="1670" spans="1:9" s="18" customFormat="1" x14ac:dyDescent="0.2">
      <c r="A1670" s="28"/>
      <c r="B1670" s="22"/>
      <c r="C1670" s="22"/>
      <c r="D1670" s="22"/>
      <c r="E1670" s="22"/>
      <c r="F1670" s="21"/>
      <c r="G1670" s="21"/>
      <c r="H1670" s="21"/>
      <c r="I1670" s="21"/>
    </row>
    <row r="1671" spans="1:9" s="18" customFormat="1" x14ac:dyDescent="0.2">
      <c r="A1671" s="28"/>
      <c r="B1671" s="22"/>
      <c r="C1671" s="22"/>
      <c r="D1671" s="22"/>
      <c r="E1671" s="22"/>
      <c r="F1671" s="21"/>
      <c r="G1671" s="21"/>
      <c r="H1671" s="21"/>
      <c r="I1671" s="21"/>
    </row>
    <row r="1672" spans="1:9" s="18" customFormat="1" x14ac:dyDescent="0.2">
      <c r="A1672" s="28"/>
      <c r="B1672" s="22"/>
      <c r="C1672" s="22"/>
      <c r="D1672" s="22"/>
      <c r="E1672" s="22"/>
      <c r="F1672" s="21"/>
      <c r="G1672" s="21"/>
      <c r="H1672" s="21"/>
      <c r="I1672" s="21"/>
    </row>
    <row r="1673" spans="1:9" s="18" customFormat="1" x14ac:dyDescent="0.2">
      <c r="A1673" s="28"/>
      <c r="B1673" s="22"/>
      <c r="C1673" s="22"/>
      <c r="D1673" s="22"/>
      <c r="E1673" s="22"/>
      <c r="F1673" s="21"/>
      <c r="G1673" s="21"/>
      <c r="H1673" s="21"/>
      <c r="I1673" s="21"/>
    </row>
    <row r="1674" spans="1:9" s="18" customFormat="1" x14ac:dyDescent="0.2">
      <c r="A1674" s="28"/>
      <c r="B1674" s="22"/>
      <c r="C1674" s="22"/>
      <c r="D1674" s="22"/>
      <c r="E1674" s="22"/>
      <c r="F1674" s="21"/>
      <c r="G1674" s="21"/>
      <c r="H1674" s="21"/>
      <c r="I1674" s="21"/>
    </row>
    <row r="1675" spans="1:9" s="18" customFormat="1" x14ac:dyDescent="0.2">
      <c r="A1675" s="28"/>
      <c r="B1675" s="22"/>
      <c r="C1675" s="22"/>
      <c r="D1675" s="22"/>
      <c r="E1675" s="22"/>
      <c r="F1675" s="21"/>
      <c r="G1675" s="21"/>
      <c r="H1675" s="21"/>
      <c r="I1675" s="21"/>
    </row>
    <row r="1676" spans="1:9" s="18" customFormat="1" x14ac:dyDescent="0.2">
      <c r="A1676" s="28"/>
      <c r="B1676" s="22"/>
      <c r="C1676" s="22"/>
      <c r="D1676" s="22"/>
      <c r="E1676" s="22"/>
      <c r="F1676" s="21"/>
      <c r="G1676" s="21"/>
      <c r="H1676" s="21"/>
      <c r="I1676" s="21"/>
    </row>
    <row r="1677" spans="1:9" s="18" customFormat="1" x14ac:dyDescent="0.2">
      <c r="A1677" s="28"/>
      <c r="B1677" s="22"/>
      <c r="C1677" s="22"/>
      <c r="D1677" s="22"/>
      <c r="E1677" s="22"/>
      <c r="F1677" s="21"/>
      <c r="G1677" s="21"/>
      <c r="H1677" s="21"/>
      <c r="I1677" s="21"/>
    </row>
    <row r="1678" spans="1:9" s="18" customFormat="1" x14ac:dyDescent="0.2">
      <c r="A1678" s="28"/>
      <c r="B1678" s="22"/>
      <c r="C1678" s="22"/>
      <c r="D1678" s="22"/>
      <c r="E1678" s="22"/>
      <c r="F1678" s="21"/>
      <c r="G1678" s="21"/>
      <c r="H1678" s="21"/>
      <c r="I1678" s="21"/>
    </row>
    <row r="1679" spans="1:9" s="18" customFormat="1" x14ac:dyDescent="0.2">
      <c r="A1679" s="28"/>
      <c r="B1679" s="22"/>
      <c r="C1679" s="22"/>
      <c r="D1679" s="22"/>
      <c r="E1679" s="22"/>
      <c r="F1679" s="21"/>
      <c r="G1679" s="21"/>
      <c r="H1679" s="21"/>
      <c r="I1679" s="21"/>
    </row>
    <row r="1680" spans="1:9" s="18" customFormat="1" x14ac:dyDescent="0.2">
      <c r="A1680" s="28"/>
      <c r="B1680" s="22"/>
      <c r="C1680" s="22"/>
      <c r="D1680" s="22"/>
      <c r="E1680" s="22"/>
      <c r="F1680" s="21"/>
      <c r="G1680" s="21"/>
      <c r="H1680" s="21"/>
      <c r="I1680" s="21"/>
    </row>
    <row r="1681" spans="1:9" s="18" customFormat="1" x14ac:dyDescent="0.2">
      <c r="A1681" s="28"/>
      <c r="B1681" s="22"/>
      <c r="C1681" s="22"/>
      <c r="D1681" s="22"/>
      <c r="E1681" s="22"/>
      <c r="F1681" s="21"/>
      <c r="G1681" s="21"/>
      <c r="H1681" s="21"/>
      <c r="I1681" s="21"/>
    </row>
    <row r="1682" spans="1:9" s="18" customFormat="1" x14ac:dyDescent="0.2">
      <c r="A1682" s="28"/>
      <c r="B1682" s="22"/>
      <c r="C1682" s="22"/>
      <c r="D1682" s="22"/>
      <c r="E1682" s="22"/>
      <c r="F1682" s="21"/>
      <c r="G1682" s="21"/>
      <c r="H1682" s="21"/>
      <c r="I1682" s="21"/>
    </row>
    <row r="1683" spans="1:9" s="18" customFormat="1" x14ac:dyDescent="0.2">
      <c r="A1683" s="28"/>
      <c r="B1683" s="22"/>
      <c r="C1683" s="22"/>
      <c r="D1683" s="22"/>
      <c r="E1683" s="22"/>
      <c r="F1683" s="21"/>
      <c r="G1683" s="21"/>
      <c r="H1683" s="21"/>
      <c r="I1683" s="21"/>
    </row>
    <row r="1684" spans="1:9" s="18" customFormat="1" x14ac:dyDescent="0.2">
      <c r="A1684" s="28"/>
      <c r="B1684" s="22"/>
      <c r="C1684" s="22"/>
      <c r="D1684" s="22"/>
      <c r="E1684" s="22"/>
      <c r="F1684" s="21"/>
      <c r="G1684" s="21"/>
      <c r="H1684" s="21"/>
      <c r="I1684" s="21"/>
    </row>
    <row r="1685" spans="1:9" s="18" customFormat="1" x14ac:dyDescent="0.2">
      <c r="A1685" s="28"/>
      <c r="B1685" s="22"/>
      <c r="C1685" s="22"/>
      <c r="D1685" s="22"/>
      <c r="E1685" s="22"/>
      <c r="F1685" s="21"/>
      <c r="G1685" s="21"/>
      <c r="H1685" s="21"/>
      <c r="I1685" s="21"/>
    </row>
    <row r="1686" spans="1:9" s="18" customFormat="1" x14ac:dyDescent="0.2">
      <c r="A1686" s="28"/>
      <c r="B1686" s="22"/>
      <c r="C1686" s="22"/>
      <c r="D1686" s="22"/>
      <c r="E1686" s="22"/>
      <c r="F1686" s="21"/>
      <c r="G1686" s="21"/>
      <c r="H1686" s="21"/>
      <c r="I1686" s="21"/>
    </row>
    <row r="1687" spans="1:9" s="18" customFormat="1" x14ac:dyDescent="0.2">
      <c r="A1687" s="28"/>
      <c r="B1687" s="22"/>
      <c r="C1687" s="22"/>
      <c r="D1687" s="22"/>
      <c r="E1687" s="22"/>
      <c r="F1687" s="21"/>
      <c r="G1687" s="21"/>
      <c r="H1687" s="21"/>
      <c r="I1687" s="21"/>
    </row>
    <row r="1688" spans="1:9" s="18" customFormat="1" x14ac:dyDescent="0.2">
      <c r="A1688" s="28"/>
      <c r="B1688" s="22"/>
      <c r="C1688" s="22"/>
      <c r="D1688" s="22"/>
      <c r="E1688" s="22"/>
      <c r="F1688" s="21"/>
      <c r="G1688" s="21"/>
      <c r="H1688" s="21"/>
      <c r="I1688" s="21"/>
    </row>
    <row r="1689" spans="1:9" s="18" customFormat="1" x14ac:dyDescent="0.2">
      <c r="A1689" s="28"/>
      <c r="B1689" s="22"/>
      <c r="C1689" s="22"/>
      <c r="D1689" s="22"/>
      <c r="E1689" s="22"/>
      <c r="F1689" s="21"/>
      <c r="G1689" s="21"/>
      <c r="H1689" s="21"/>
      <c r="I1689" s="21"/>
    </row>
    <row r="1690" spans="1:9" s="18" customFormat="1" x14ac:dyDescent="0.2">
      <c r="A1690" s="28"/>
      <c r="B1690" s="22"/>
      <c r="C1690" s="22"/>
      <c r="D1690" s="22"/>
      <c r="E1690" s="22"/>
      <c r="F1690" s="21"/>
      <c r="G1690" s="21"/>
      <c r="H1690" s="21"/>
      <c r="I1690" s="21"/>
    </row>
    <row r="1691" spans="1:9" s="18" customFormat="1" x14ac:dyDescent="0.2">
      <c r="A1691" s="28"/>
      <c r="B1691" s="22"/>
      <c r="C1691" s="22"/>
      <c r="D1691" s="22"/>
      <c r="E1691" s="22"/>
      <c r="F1691" s="21"/>
      <c r="G1691" s="21"/>
      <c r="H1691" s="21"/>
      <c r="I1691" s="21"/>
    </row>
    <row r="1692" spans="1:9" s="18" customFormat="1" x14ac:dyDescent="0.2">
      <c r="A1692" s="28"/>
      <c r="B1692" s="22"/>
      <c r="C1692" s="22"/>
      <c r="D1692" s="22"/>
      <c r="E1692" s="22"/>
      <c r="F1692" s="21"/>
      <c r="G1692" s="21"/>
      <c r="H1692" s="21"/>
      <c r="I1692" s="21"/>
    </row>
    <row r="1693" spans="1:9" s="18" customFormat="1" x14ac:dyDescent="0.2">
      <c r="A1693" s="28"/>
      <c r="B1693" s="22"/>
      <c r="C1693" s="22"/>
      <c r="D1693" s="22"/>
      <c r="E1693" s="22"/>
      <c r="F1693" s="21"/>
      <c r="G1693" s="21"/>
      <c r="H1693" s="21"/>
      <c r="I1693" s="21"/>
    </row>
    <row r="1694" spans="1:9" s="18" customFormat="1" x14ac:dyDescent="0.2">
      <c r="A1694" s="28"/>
      <c r="B1694" s="22"/>
      <c r="C1694" s="22"/>
      <c r="D1694" s="22"/>
      <c r="E1694" s="22"/>
      <c r="F1694" s="21"/>
      <c r="G1694" s="21"/>
      <c r="H1694" s="21"/>
      <c r="I1694" s="21"/>
    </row>
    <row r="1695" spans="1:9" s="18" customFormat="1" x14ac:dyDescent="0.2">
      <c r="A1695" s="28"/>
      <c r="B1695" s="22"/>
      <c r="C1695" s="22"/>
      <c r="D1695" s="22"/>
      <c r="E1695" s="22"/>
      <c r="F1695" s="21"/>
      <c r="G1695" s="21"/>
      <c r="H1695" s="21"/>
      <c r="I1695" s="21"/>
    </row>
    <row r="1696" spans="1:9" s="18" customFormat="1" x14ac:dyDescent="0.2">
      <c r="A1696" s="28"/>
      <c r="B1696" s="22"/>
      <c r="C1696" s="22"/>
      <c r="D1696" s="22"/>
      <c r="E1696" s="22"/>
      <c r="F1696" s="21"/>
      <c r="G1696" s="21"/>
      <c r="H1696" s="21"/>
      <c r="I1696" s="21"/>
    </row>
    <row r="1697" spans="1:9" s="18" customFormat="1" x14ac:dyDescent="0.2">
      <c r="A1697" s="28"/>
      <c r="B1697" s="22"/>
      <c r="C1697" s="22"/>
      <c r="D1697" s="22"/>
      <c r="E1697" s="22"/>
      <c r="F1697" s="21"/>
      <c r="G1697" s="21"/>
      <c r="H1697" s="21"/>
      <c r="I1697" s="21"/>
    </row>
    <row r="1698" spans="1:9" s="18" customFormat="1" x14ac:dyDescent="0.2">
      <c r="A1698" s="28"/>
      <c r="B1698" s="22"/>
      <c r="C1698" s="22"/>
      <c r="D1698" s="22"/>
      <c r="E1698" s="22"/>
      <c r="F1698" s="21"/>
      <c r="G1698" s="21"/>
      <c r="H1698" s="21"/>
      <c r="I1698" s="21"/>
    </row>
    <row r="1699" spans="1:9" s="18" customFormat="1" x14ac:dyDescent="0.2">
      <c r="A1699" s="28"/>
      <c r="B1699" s="22"/>
      <c r="C1699" s="22"/>
      <c r="D1699" s="22"/>
      <c r="E1699" s="22"/>
      <c r="F1699" s="21"/>
      <c r="G1699" s="21"/>
      <c r="H1699" s="21"/>
      <c r="I1699" s="21"/>
    </row>
    <row r="1700" spans="1:9" s="18" customFormat="1" x14ac:dyDescent="0.2">
      <c r="A1700" s="28"/>
      <c r="B1700" s="22"/>
      <c r="C1700" s="22"/>
      <c r="D1700" s="22"/>
      <c r="E1700" s="22"/>
      <c r="F1700" s="21"/>
      <c r="G1700" s="21"/>
      <c r="H1700" s="21"/>
      <c r="I1700" s="21"/>
    </row>
    <row r="1701" spans="1:9" s="18" customFormat="1" x14ac:dyDescent="0.2">
      <c r="A1701" s="28"/>
      <c r="B1701" s="22"/>
      <c r="C1701" s="22"/>
      <c r="D1701" s="22"/>
      <c r="E1701" s="22"/>
      <c r="F1701" s="21"/>
      <c r="G1701" s="21"/>
      <c r="H1701" s="21"/>
      <c r="I1701" s="21"/>
    </row>
    <row r="1702" spans="1:9" s="18" customFormat="1" x14ac:dyDescent="0.2">
      <c r="A1702" s="28"/>
      <c r="B1702" s="22"/>
      <c r="C1702" s="22"/>
      <c r="D1702" s="22"/>
      <c r="E1702" s="22"/>
      <c r="F1702" s="21"/>
      <c r="G1702" s="21"/>
      <c r="H1702" s="21"/>
      <c r="I1702" s="21"/>
    </row>
    <row r="1703" spans="1:9" s="18" customFormat="1" x14ac:dyDescent="0.2">
      <c r="A1703" s="28"/>
      <c r="B1703" s="22"/>
      <c r="C1703" s="22"/>
      <c r="D1703" s="22"/>
      <c r="E1703" s="22"/>
      <c r="F1703" s="21"/>
      <c r="G1703" s="21"/>
      <c r="H1703" s="21"/>
      <c r="I1703" s="21"/>
    </row>
    <row r="1704" spans="1:9" s="18" customFormat="1" x14ac:dyDescent="0.2">
      <c r="A1704" s="28"/>
      <c r="B1704" s="22"/>
      <c r="C1704" s="22"/>
      <c r="D1704" s="22"/>
      <c r="E1704" s="22"/>
      <c r="F1704" s="21"/>
      <c r="G1704" s="21"/>
      <c r="H1704" s="21"/>
      <c r="I1704" s="21"/>
    </row>
    <row r="1705" spans="1:9" s="18" customFormat="1" x14ac:dyDescent="0.2">
      <c r="A1705" s="28"/>
      <c r="B1705" s="22"/>
      <c r="C1705" s="22"/>
      <c r="D1705" s="22"/>
      <c r="E1705" s="22"/>
      <c r="F1705" s="21"/>
      <c r="G1705" s="21"/>
      <c r="H1705" s="21"/>
      <c r="I1705" s="21"/>
    </row>
    <row r="1706" spans="1:9" s="18" customFormat="1" x14ac:dyDescent="0.2">
      <c r="A1706" s="28"/>
      <c r="B1706" s="22"/>
      <c r="C1706" s="22"/>
      <c r="D1706" s="22"/>
      <c r="E1706" s="22"/>
      <c r="F1706" s="21"/>
      <c r="G1706" s="21"/>
      <c r="H1706" s="21"/>
      <c r="I1706" s="21"/>
    </row>
    <row r="1707" spans="1:9" s="18" customFormat="1" x14ac:dyDescent="0.2">
      <c r="A1707" s="28"/>
      <c r="B1707" s="22"/>
      <c r="C1707" s="22"/>
      <c r="D1707" s="22"/>
      <c r="E1707" s="22"/>
      <c r="F1707" s="21"/>
      <c r="G1707" s="21"/>
      <c r="H1707" s="21"/>
      <c r="I1707" s="21"/>
    </row>
    <row r="1708" spans="1:9" s="18" customFormat="1" x14ac:dyDescent="0.2">
      <c r="A1708" s="28"/>
      <c r="B1708" s="22"/>
      <c r="C1708" s="22"/>
      <c r="D1708" s="22"/>
      <c r="E1708" s="22"/>
      <c r="F1708" s="21"/>
      <c r="G1708" s="21"/>
      <c r="H1708" s="21"/>
      <c r="I1708" s="21"/>
    </row>
    <row r="1709" spans="1:9" s="18" customFormat="1" x14ac:dyDescent="0.2">
      <c r="A1709" s="28"/>
      <c r="B1709" s="22"/>
      <c r="C1709" s="22"/>
      <c r="D1709" s="22"/>
      <c r="E1709" s="22"/>
      <c r="F1709" s="21"/>
      <c r="G1709" s="21"/>
      <c r="H1709" s="21"/>
      <c r="I1709" s="21"/>
    </row>
    <row r="1710" spans="1:9" s="18" customFormat="1" x14ac:dyDescent="0.2">
      <c r="A1710" s="28"/>
      <c r="B1710" s="22"/>
      <c r="C1710" s="22"/>
      <c r="D1710" s="22"/>
      <c r="E1710" s="22"/>
      <c r="F1710" s="21"/>
      <c r="G1710" s="21"/>
      <c r="H1710" s="21"/>
      <c r="I1710" s="21"/>
    </row>
    <row r="1711" spans="1:9" s="18" customFormat="1" x14ac:dyDescent="0.2">
      <c r="A1711" s="28"/>
      <c r="B1711" s="22"/>
      <c r="C1711" s="22"/>
      <c r="D1711" s="22"/>
      <c r="E1711" s="22"/>
      <c r="F1711" s="21"/>
      <c r="G1711" s="21"/>
      <c r="H1711" s="21"/>
      <c r="I1711" s="21"/>
    </row>
    <row r="1712" spans="1:9" s="18" customFormat="1" x14ac:dyDescent="0.2">
      <c r="A1712" s="28"/>
      <c r="B1712" s="22"/>
      <c r="C1712" s="22"/>
      <c r="D1712" s="22"/>
      <c r="E1712" s="22"/>
      <c r="F1712" s="21"/>
      <c r="G1712" s="21"/>
      <c r="H1712" s="21"/>
      <c r="I1712" s="21"/>
    </row>
    <row r="1713" spans="1:9" s="18" customFormat="1" x14ac:dyDescent="0.2">
      <c r="A1713" s="28"/>
      <c r="B1713" s="22"/>
      <c r="C1713" s="22"/>
      <c r="D1713" s="22"/>
      <c r="E1713" s="22"/>
      <c r="F1713" s="21"/>
      <c r="G1713" s="21"/>
      <c r="H1713" s="21"/>
      <c r="I1713" s="21"/>
    </row>
    <row r="1714" spans="1:9" s="18" customFormat="1" x14ac:dyDescent="0.2">
      <c r="A1714" s="28"/>
      <c r="B1714" s="22"/>
      <c r="C1714" s="22"/>
      <c r="D1714" s="22"/>
      <c r="E1714" s="22"/>
      <c r="F1714" s="21"/>
      <c r="G1714" s="21"/>
      <c r="H1714" s="21"/>
      <c r="I1714" s="21"/>
    </row>
    <row r="1715" spans="1:9" s="18" customFormat="1" x14ac:dyDescent="0.2">
      <c r="A1715" s="28"/>
      <c r="B1715" s="22"/>
      <c r="C1715" s="22"/>
      <c r="D1715" s="22"/>
      <c r="E1715" s="22"/>
      <c r="F1715" s="21"/>
      <c r="G1715" s="21"/>
      <c r="H1715" s="21"/>
      <c r="I1715" s="21"/>
    </row>
    <row r="1716" spans="1:9" s="18" customFormat="1" x14ac:dyDescent="0.2">
      <c r="A1716" s="28"/>
      <c r="B1716" s="22"/>
      <c r="C1716" s="22"/>
      <c r="D1716" s="22"/>
      <c r="E1716" s="22"/>
      <c r="F1716" s="21"/>
      <c r="G1716" s="21"/>
      <c r="H1716" s="21"/>
      <c r="I1716" s="21"/>
    </row>
    <row r="1717" spans="1:9" s="18" customFormat="1" x14ac:dyDescent="0.2">
      <c r="A1717" s="28"/>
      <c r="B1717" s="22"/>
      <c r="C1717" s="22"/>
      <c r="D1717" s="22"/>
      <c r="E1717" s="22"/>
      <c r="F1717" s="21"/>
      <c r="G1717" s="21"/>
      <c r="H1717" s="21"/>
      <c r="I1717" s="21"/>
    </row>
    <row r="1718" spans="1:9" s="18" customFormat="1" x14ac:dyDescent="0.2">
      <c r="A1718" s="28"/>
      <c r="B1718" s="22"/>
      <c r="C1718" s="22"/>
      <c r="D1718" s="22"/>
      <c r="E1718" s="22"/>
      <c r="F1718" s="21"/>
      <c r="G1718" s="21"/>
      <c r="H1718" s="21"/>
      <c r="I1718" s="21"/>
    </row>
    <row r="1719" spans="1:9" s="18" customFormat="1" x14ac:dyDescent="0.2">
      <c r="A1719" s="28"/>
      <c r="B1719" s="22"/>
      <c r="C1719" s="22"/>
      <c r="D1719" s="22"/>
      <c r="E1719" s="22"/>
      <c r="F1719" s="21"/>
      <c r="G1719" s="21"/>
      <c r="H1719" s="21"/>
      <c r="I1719" s="21"/>
    </row>
    <row r="1720" spans="1:9" s="18" customFormat="1" x14ac:dyDescent="0.2">
      <c r="A1720" s="28"/>
      <c r="B1720" s="22"/>
      <c r="C1720" s="22"/>
      <c r="D1720" s="22"/>
      <c r="E1720" s="22"/>
      <c r="F1720" s="21"/>
      <c r="G1720" s="21"/>
      <c r="H1720" s="21"/>
      <c r="I1720" s="21"/>
    </row>
    <row r="1721" spans="1:9" s="18" customFormat="1" x14ac:dyDescent="0.2">
      <c r="A1721" s="28"/>
      <c r="B1721" s="22"/>
      <c r="C1721" s="22"/>
      <c r="D1721" s="22"/>
      <c r="E1721" s="22"/>
      <c r="F1721" s="21"/>
      <c r="G1721" s="21"/>
      <c r="H1721" s="21"/>
      <c r="I1721" s="21"/>
    </row>
    <row r="1722" spans="1:9" s="18" customFormat="1" x14ac:dyDescent="0.2">
      <c r="A1722" s="28"/>
      <c r="B1722" s="22"/>
      <c r="C1722" s="22"/>
      <c r="D1722" s="22"/>
      <c r="E1722" s="22"/>
      <c r="F1722" s="21"/>
      <c r="G1722" s="21"/>
      <c r="H1722" s="21"/>
      <c r="I1722" s="21"/>
    </row>
    <row r="1723" spans="1:9" s="18" customFormat="1" x14ac:dyDescent="0.2">
      <c r="A1723" s="28"/>
      <c r="B1723" s="22"/>
      <c r="C1723" s="22"/>
      <c r="D1723" s="22"/>
      <c r="E1723" s="22"/>
      <c r="F1723" s="21"/>
      <c r="G1723" s="21"/>
      <c r="H1723" s="21"/>
      <c r="I1723" s="21"/>
    </row>
    <row r="1724" spans="1:9" s="18" customFormat="1" x14ac:dyDescent="0.2">
      <c r="A1724" s="28"/>
      <c r="B1724" s="22"/>
      <c r="C1724" s="22"/>
      <c r="D1724" s="22"/>
      <c r="E1724" s="22"/>
      <c r="F1724" s="21"/>
      <c r="G1724" s="21"/>
      <c r="H1724" s="21"/>
      <c r="I1724" s="21"/>
    </row>
    <row r="1725" spans="1:9" s="18" customFormat="1" x14ac:dyDescent="0.2">
      <c r="A1725" s="28"/>
      <c r="B1725" s="22"/>
      <c r="C1725" s="22"/>
      <c r="D1725" s="22"/>
      <c r="E1725" s="22"/>
      <c r="F1725" s="21"/>
      <c r="G1725" s="21"/>
      <c r="H1725" s="21"/>
      <c r="I1725" s="21"/>
    </row>
    <row r="1726" spans="1:9" s="18" customFormat="1" x14ac:dyDescent="0.2">
      <c r="A1726" s="28"/>
      <c r="B1726" s="22"/>
      <c r="C1726" s="22"/>
      <c r="D1726" s="22"/>
      <c r="E1726" s="22"/>
      <c r="F1726" s="21"/>
      <c r="G1726" s="21"/>
      <c r="H1726" s="21"/>
      <c r="I1726" s="21"/>
    </row>
    <row r="1727" spans="1:9" s="18" customFormat="1" x14ac:dyDescent="0.2">
      <c r="A1727" s="28"/>
      <c r="B1727" s="22"/>
      <c r="C1727" s="22"/>
      <c r="D1727" s="22"/>
      <c r="E1727" s="22"/>
      <c r="F1727" s="21"/>
      <c r="G1727" s="21"/>
      <c r="H1727" s="21"/>
      <c r="I1727" s="21"/>
    </row>
    <row r="1728" spans="1:9" s="18" customFormat="1" x14ac:dyDescent="0.2">
      <c r="A1728" s="28"/>
      <c r="B1728" s="22"/>
      <c r="C1728" s="22"/>
      <c r="D1728" s="22"/>
      <c r="E1728" s="22"/>
      <c r="F1728" s="21"/>
      <c r="G1728" s="21"/>
      <c r="H1728" s="21"/>
      <c r="I1728" s="21"/>
    </row>
    <row r="1729" spans="1:9" s="18" customFormat="1" x14ac:dyDescent="0.2">
      <c r="A1729" s="28"/>
      <c r="B1729" s="22"/>
      <c r="C1729" s="22"/>
      <c r="D1729" s="22"/>
      <c r="E1729" s="22"/>
      <c r="F1729" s="21"/>
      <c r="G1729" s="21"/>
      <c r="H1729" s="21"/>
      <c r="I1729" s="21"/>
    </row>
    <row r="1730" spans="1:9" s="18" customFormat="1" x14ac:dyDescent="0.2">
      <c r="A1730" s="28"/>
      <c r="B1730" s="22"/>
      <c r="C1730" s="22"/>
      <c r="D1730" s="22"/>
      <c r="E1730" s="22"/>
      <c r="F1730" s="21"/>
      <c r="G1730" s="21"/>
      <c r="H1730" s="21"/>
      <c r="I1730" s="21"/>
    </row>
    <row r="1731" spans="1:9" s="18" customFormat="1" x14ac:dyDescent="0.2">
      <c r="A1731" s="28"/>
      <c r="B1731" s="22"/>
      <c r="C1731" s="22"/>
      <c r="D1731" s="22"/>
      <c r="E1731" s="22"/>
      <c r="F1731" s="21"/>
      <c r="G1731" s="21"/>
      <c r="H1731" s="21"/>
      <c r="I1731" s="21"/>
    </row>
    <row r="1732" spans="1:9" s="18" customFormat="1" x14ac:dyDescent="0.2">
      <c r="A1732" s="28"/>
      <c r="B1732" s="22"/>
      <c r="C1732" s="22"/>
      <c r="D1732" s="22"/>
      <c r="E1732" s="22"/>
      <c r="F1732" s="21"/>
      <c r="G1732" s="21"/>
      <c r="H1732" s="21"/>
      <c r="I1732" s="21"/>
    </row>
    <row r="1733" spans="1:9" s="18" customFormat="1" x14ac:dyDescent="0.2">
      <c r="A1733" s="28"/>
      <c r="B1733" s="22"/>
      <c r="C1733" s="22"/>
      <c r="D1733" s="22"/>
      <c r="E1733" s="22"/>
      <c r="F1733" s="21"/>
      <c r="G1733" s="21"/>
      <c r="H1733" s="21"/>
      <c r="I1733" s="21"/>
    </row>
    <row r="1734" spans="1:9" s="18" customFormat="1" x14ac:dyDescent="0.2">
      <c r="A1734" s="28"/>
      <c r="B1734" s="22"/>
      <c r="C1734" s="22"/>
      <c r="D1734" s="22"/>
      <c r="E1734" s="22"/>
      <c r="F1734" s="21"/>
      <c r="G1734" s="21"/>
      <c r="H1734" s="21"/>
      <c r="I1734" s="21"/>
    </row>
    <row r="1735" spans="1:9" s="18" customFormat="1" x14ac:dyDescent="0.2">
      <c r="A1735" s="28"/>
      <c r="B1735" s="22"/>
      <c r="C1735" s="22"/>
      <c r="D1735" s="22"/>
      <c r="E1735" s="22"/>
      <c r="F1735" s="21"/>
      <c r="G1735" s="21"/>
      <c r="H1735" s="21"/>
      <c r="I1735" s="21"/>
    </row>
    <row r="1736" spans="1:9" s="18" customFormat="1" x14ac:dyDescent="0.2">
      <c r="A1736" s="28"/>
      <c r="B1736" s="22"/>
      <c r="C1736" s="22"/>
      <c r="D1736" s="22"/>
      <c r="E1736" s="22"/>
      <c r="F1736" s="21"/>
      <c r="G1736" s="21"/>
      <c r="H1736" s="21"/>
      <c r="I1736" s="21"/>
    </row>
    <row r="1737" spans="1:9" s="18" customFormat="1" x14ac:dyDescent="0.2">
      <c r="A1737" s="28"/>
      <c r="B1737" s="22"/>
      <c r="C1737" s="22"/>
      <c r="D1737" s="22"/>
      <c r="E1737" s="22"/>
      <c r="F1737" s="21"/>
      <c r="G1737" s="21"/>
      <c r="H1737" s="21"/>
      <c r="I1737" s="21"/>
    </row>
    <row r="1738" spans="1:9" s="18" customFormat="1" x14ac:dyDescent="0.2">
      <c r="A1738" s="28"/>
      <c r="B1738" s="22"/>
      <c r="C1738" s="22"/>
      <c r="D1738" s="22"/>
      <c r="E1738" s="22"/>
      <c r="F1738" s="21"/>
      <c r="G1738" s="21"/>
      <c r="H1738" s="21"/>
      <c r="I1738" s="21"/>
    </row>
    <row r="1739" spans="1:9" s="18" customFormat="1" x14ac:dyDescent="0.2">
      <c r="A1739" s="28"/>
      <c r="B1739" s="22"/>
      <c r="C1739" s="22"/>
      <c r="D1739" s="22"/>
      <c r="E1739" s="22"/>
      <c r="F1739" s="21"/>
      <c r="G1739" s="21"/>
      <c r="H1739" s="21"/>
      <c r="I1739" s="21"/>
    </row>
    <row r="1740" spans="1:9" s="18" customFormat="1" x14ac:dyDescent="0.2">
      <c r="A1740" s="28"/>
      <c r="B1740" s="22"/>
      <c r="C1740" s="22"/>
      <c r="D1740" s="22"/>
      <c r="E1740" s="22"/>
      <c r="F1740" s="21"/>
      <c r="G1740" s="21"/>
      <c r="H1740" s="21"/>
      <c r="I1740" s="21"/>
    </row>
    <row r="1741" spans="1:9" s="18" customFormat="1" x14ac:dyDescent="0.2">
      <c r="A1741" s="28"/>
      <c r="B1741" s="22"/>
      <c r="C1741" s="22"/>
      <c r="D1741" s="22"/>
      <c r="E1741" s="22"/>
      <c r="F1741" s="21"/>
      <c r="G1741" s="21"/>
      <c r="H1741" s="21"/>
      <c r="I1741" s="21"/>
    </row>
    <row r="1742" spans="1:9" s="18" customFormat="1" x14ac:dyDescent="0.2">
      <c r="A1742" s="28"/>
      <c r="B1742" s="22"/>
      <c r="C1742" s="22"/>
      <c r="D1742" s="22"/>
      <c r="E1742" s="22"/>
      <c r="F1742" s="21"/>
      <c r="G1742" s="21"/>
      <c r="H1742" s="21"/>
      <c r="I1742" s="21"/>
    </row>
    <row r="1743" spans="1:9" s="18" customFormat="1" x14ac:dyDescent="0.2">
      <c r="A1743" s="28"/>
      <c r="B1743" s="22"/>
      <c r="C1743" s="22"/>
      <c r="D1743" s="22"/>
      <c r="E1743" s="22"/>
      <c r="F1743" s="21"/>
      <c r="G1743" s="21"/>
      <c r="H1743" s="21"/>
      <c r="I1743" s="21"/>
    </row>
    <row r="1744" spans="1:9" s="18" customFormat="1" x14ac:dyDescent="0.2">
      <c r="A1744" s="28"/>
      <c r="B1744" s="22"/>
      <c r="C1744" s="22"/>
      <c r="D1744" s="22"/>
      <c r="E1744" s="22"/>
      <c r="F1744" s="21"/>
      <c r="G1744" s="21"/>
      <c r="H1744" s="21"/>
      <c r="I1744" s="21"/>
    </row>
    <row r="1745" spans="1:9" s="18" customFormat="1" x14ac:dyDescent="0.2">
      <c r="A1745" s="28"/>
      <c r="B1745" s="22"/>
      <c r="C1745" s="22"/>
      <c r="D1745" s="22"/>
      <c r="E1745" s="22"/>
      <c r="F1745" s="21"/>
      <c r="G1745" s="21"/>
      <c r="H1745" s="21"/>
      <c r="I1745" s="21"/>
    </row>
    <row r="1746" spans="1:9" s="18" customFormat="1" x14ac:dyDescent="0.2">
      <c r="A1746" s="28"/>
      <c r="B1746" s="22"/>
      <c r="C1746" s="22"/>
      <c r="D1746" s="22"/>
      <c r="E1746" s="22"/>
      <c r="F1746" s="21"/>
      <c r="G1746" s="21"/>
      <c r="H1746" s="21"/>
      <c r="I1746" s="21"/>
    </row>
    <row r="1747" spans="1:9" s="18" customFormat="1" x14ac:dyDescent="0.2">
      <c r="A1747" s="28"/>
      <c r="B1747" s="22"/>
      <c r="C1747" s="22"/>
      <c r="D1747" s="22"/>
      <c r="E1747" s="22"/>
      <c r="F1747" s="21"/>
      <c r="G1747" s="21"/>
      <c r="H1747" s="21"/>
      <c r="I1747" s="21"/>
    </row>
    <row r="1748" spans="1:9" s="18" customFormat="1" x14ac:dyDescent="0.2">
      <c r="A1748" s="28"/>
      <c r="B1748" s="22"/>
      <c r="C1748" s="22"/>
      <c r="D1748" s="22"/>
      <c r="E1748" s="22"/>
      <c r="F1748" s="21"/>
      <c r="G1748" s="21"/>
      <c r="H1748" s="21"/>
      <c r="I1748" s="21"/>
    </row>
    <row r="1749" spans="1:9" s="18" customFormat="1" x14ac:dyDescent="0.2">
      <c r="A1749" s="28"/>
      <c r="B1749" s="22"/>
      <c r="C1749" s="22"/>
      <c r="D1749" s="22"/>
      <c r="E1749" s="22"/>
      <c r="F1749" s="21"/>
      <c r="G1749" s="21"/>
      <c r="H1749" s="21"/>
      <c r="I1749" s="21"/>
    </row>
    <row r="1750" spans="1:9" s="18" customFormat="1" x14ac:dyDescent="0.2">
      <c r="A1750" s="28"/>
      <c r="B1750" s="22"/>
      <c r="C1750" s="22"/>
      <c r="D1750" s="22"/>
      <c r="E1750" s="22"/>
      <c r="F1750" s="21"/>
      <c r="G1750" s="21"/>
      <c r="H1750" s="21"/>
      <c r="I1750" s="21"/>
    </row>
    <row r="1751" spans="1:9" s="18" customFormat="1" x14ac:dyDescent="0.2">
      <c r="A1751" s="28"/>
      <c r="B1751" s="22"/>
      <c r="C1751" s="22"/>
      <c r="D1751" s="22"/>
      <c r="E1751" s="22"/>
      <c r="F1751" s="21"/>
      <c r="G1751" s="21"/>
      <c r="H1751" s="21"/>
      <c r="I1751" s="21"/>
    </row>
    <row r="1752" spans="1:9" s="18" customFormat="1" x14ac:dyDescent="0.2">
      <c r="A1752" s="28"/>
      <c r="B1752" s="22"/>
      <c r="C1752" s="22"/>
      <c r="D1752" s="22"/>
      <c r="E1752" s="22"/>
      <c r="F1752" s="21"/>
      <c r="G1752" s="21"/>
      <c r="H1752" s="21"/>
      <c r="I1752" s="21"/>
    </row>
    <row r="1753" spans="1:9" s="18" customFormat="1" x14ac:dyDescent="0.2">
      <c r="A1753" s="28"/>
      <c r="B1753" s="22"/>
      <c r="C1753" s="22"/>
      <c r="D1753" s="22"/>
      <c r="E1753" s="22"/>
      <c r="F1753" s="21"/>
      <c r="G1753" s="21"/>
      <c r="H1753" s="21"/>
      <c r="I1753" s="21"/>
    </row>
    <row r="1754" spans="1:9" s="18" customFormat="1" x14ac:dyDescent="0.2">
      <c r="A1754" s="28"/>
      <c r="B1754" s="22"/>
      <c r="C1754" s="22"/>
      <c r="D1754" s="22"/>
      <c r="E1754" s="22"/>
      <c r="F1754" s="21"/>
      <c r="G1754" s="21"/>
      <c r="H1754" s="21"/>
      <c r="I1754" s="21"/>
    </row>
    <row r="1755" spans="1:9" s="18" customFormat="1" x14ac:dyDescent="0.2">
      <c r="A1755" s="28"/>
      <c r="B1755" s="22"/>
      <c r="C1755" s="22"/>
      <c r="D1755" s="22"/>
      <c r="E1755" s="22"/>
      <c r="F1755" s="21"/>
      <c r="G1755" s="21"/>
      <c r="H1755" s="21"/>
      <c r="I1755" s="21"/>
    </row>
    <row r="1756" spans="1:9" s="18" customFormat="1" x14ac:dyDescent="0.2">
      <c r="A1756" s="28"/>
      <c r="B1756" s="22"/>
      <c r="C1756" s="22"/>
      <c r="D1756" s="22"/>
      <c r="E1756" s="22"/>
      <c r="F1756" s="21"/>
      <c r="G1756" s="21"/>
      <c r="H1756" s="21"/>
      <c r="I1756" s="21"/>
    </row>
    <row r="1757" spans="1:9" s="18" customFormat="1" x14ac:dyDescent="0.2">
      <c r="A1757" s="28"/>
      <c r="B1757" s="22"/>
      <c r="C1757" s="22"/>
      <c r="D1757" s="22"/>
      <c r="E1757" s="22"/>
      <c r="F1757" s="21"/>
      <c r="G1757" s="21"/>
      <c r="H1757" s="21"/>
      <c r="I1757" s="21"/>
    </row>
    <row r="1758" spans="1:9" s="18" customFormat="1" x14ac:dyDescent="0.2">
      <c r="A1758" s="28"/>
      <c r="B1758" s="22"/>
      <c r="C1758" s="22"/>
      <c r="D1758" s="22"/>
      <c r="E1758" s="22"/>
      <c r="F1758" s="21"/>
      <c r="G1758" s="21"/>
      <c r="H1758" s="21"/>
      <c r="I1758" s="21"/>
    </row>
    <row r="1759" spans="1:9" s="18" customFormat="1" x14ac:dyDescent="0.2">
      <c r="A1759" s="28"/>
      <c r="B1759" s="22"/>
      <c r="C1759" s="22"/>
      <c r="D1759" s="22"/>
      <c r="E1759" s="22"/>
      <c r="F1759" s="21"/>
      <c r="G1759" s="21"/>
      <c r="H1759" s="21"/>
      <c r="I1759" s="21"/>
    </row>
    <row r="1760" spans="1:9" s="18" customFormat="1" x14ac:dyDescent="0.2">
      <c r="A1760" s="28"/>
      <c r="B1760" s="22"/>
      <c r="C1760" s="22"/>
      <c r="D1760" s="22"/>
      <c r="E1760" s="22"/>
      <c r="F1760" s="21"/>
      <c r="G1760" s="21"/>
      <c r="H1760" s="21"/>
      <c r="I1760" s="21"/>
    </row>
    <row r="1761" spans="1:9" s="18" customFormat="1" x14ac:dyDescent="0.2">
      <c r="A1761" s="28"/>
      <c r="B1761" s="22"/>
      <c r="C1761" s="22"/>
      <c r="D1761" s="22"/>
      <c r="E1761" s="22"/>
      <c r="F1761" s="21"/>
      <c r="G1761" s="21"/>
      <c r="H1761" s="21"/>
      <c r="I1761" s="21"/>
    </row>
    <row r="1762" spans="1:9" s="18" customFormat="1" x14ac:dyDescent="0.2">
      <c r="A1762" s="28"/>
      <c r="B1762" s="22"/>
      <c r="C1762" s="22"/>
      <c r="D1762" s="22"/>
      <c r="E1762" s="22"/>
      <c r="F1762" s="21"/>
      <c r="G1762" s="21"/>
      <c r="H1762" s="21"/>
      <c r="I1762" s="21"/>
    </row>
    <row r="1763" spans="1:9" s="18" customFormat="1" x14ac:dyDescent="0.2">
      <c r="A1763" s="28"/>
      <c r="B1763" s="22"/>
      <c r="C1763" s="22"/>
      <c r="D1763" s="22"/>
      <c r="E1763" s="22"/>
      <c r="F1763" s="21"/>
      <c r="G1763" s="21"/>
      <c r="H1763" s="21"/>
      <c r="I1763" s="21"/>
    </row>
    <row r="1764" spans="1:9" s="18" customFormat="1" x14ac:dyDescent="0.2">
      <c r="A1764" s="28"/>
      <c r="B1764" s="22"/>
      <c r="C1764" s="22"/>
      <c r="D1764" s="22"/>
      <c r="E1764" s="22"/>
      <c r="F1764" s="21"/>
      <c r="G1764" s="21"/>
      <c r="H1764" s="21"/>
      <c r="I1764" s="21"/>
    </row>
    <row r="1765" spans="1:9" s="18" customFormat="1" x14ac:dyDescent="0.2">
      <c r="A1765" s="28"/>
      <c r="B1765" s="22"/>
      <c r="C1765" s="22"/>
      <c r="D1765" s="22"/>
      <c r="E1765" s="22"/>
      <c r="F1765" s="21"/>
      <c r="G1765" s="21"/>
      <c r="H1765" s="21"/>
      <c r="I1765" s="21"/>
    </row>
    <row r="1766" spans="1:9" s="18" customFormat="1" x14ac:dyDescent="0.2">
      <c r="A1766" s="28"/>
      <c r="B1766" s="22"/>
      <c r="C1766" s="22"/>
      <c r="D1766" s="22"/>
      <c r="E1766" s="22"/>
      <c r="F1766" s="21"/>
      <c r="G1766" s="21"/>
      <c r="H1766" s="21"/>
      <c r="I1766" s="21"/>
    </row>
    <row r="1767" spans="1:9" s="18" customFormat="1" x14ac:dyDescent="0.2">
      <c r="A1767" s="28"/>
      <c r="B1767" s="22"/>
      <c r="C1767" s="22"/>
      <c r="D1767" s="22"/>
      <c r="E1767" s="22"/>
      <c r="F1767" s="21"/>
      <c r="G1767" s="21"/>
      <c r="H1767" s="21"/>
      <c r="I1767" s="21"/>
    </row>
    <row r="1768" spans="1:9" s="18" customFormat="1" x14ac:dyDescent="0.2">
      <c r="A1768" s="28"/>
      <c r="B1768" s="22"/>
      <c r="C1768" s="22"/>
      <c r="D1768" s="22"/>
      <c r="E1768" s="22"/>
      <c r="F1768" s="21"/>
      <c r="G1768" s="21"/>
      <c r="H1768" s="21"/>
      <c r="I1768" s="21"/>
    </row>
    <row r="1769" spans="1:9" s="18" customFormat="1" x14ac:dyDescent="0.2">
      <c r="A1769" s="28"/>
      <c r="B1769" s="22"/>
      <c r="C1769" s="22"/>
      <c r="D1769" s="22"/>
      <c r="E1769" s="22"/>
      <c r="F1769" s="21"/>
      <c r="G1769" s="21"/>
      <c r="H1769" s="21"/>
      <c r="I1769" s="21"/>
    </row>
    <row r="1770" spans="1:9" s="18" customFormat="1" x14ac:dyDescent="0.2">
      <c r="A1770" s="28"/>
      <c r="B1770" s="22"/>
      <c r="C1770" s="22"/>
      <c r="D1770" s="22"/>
      <c r="E1770" s="22"/>
      <c r="F1770" s="21"/>
      <c r="G1770" s="21"/>
      <c r="H1770" s="21"/>
      <c r="I1770" s="21"/>
    </row>
    <row r="1771" spans="1:9" s="18" customFormat="1" x14ac:dyDescent="0.2">
      <c r="A1771" s="28"/>
      <c r="B1771" s="22"/>
      <c r="C1771" s="22"/>
      <c r="D1771" s="22"/>
      <c r="E1771" s="22"/>
      <c r="F1771" s="21"/>
      <c r="G1771" s="21"/>
      <c r="H1771" s="21"/>
      <c r="I1771" s="21"/>
    </row>
    <row r="1772" spans="1:9" s="18" customFormat="1" x14ac:dyDescent="0.2">
      <c r="A1772" s="28"/>
      <c r="B1772" s="22"/>
      <c r="C1772" s="22"/>
      <c r="D1772" s="22"/>
      <c r="E1772" s="22"/>
      <c r="F1772" s="21"/>
      <c r="G1772" s="21"/>
      <c r="H1772" s="21"/>
      <c r="I1772" s="21"/>
    </row>
    <row r="1773" spans="1:9" s="18" customFormat="1" x14ac:dyDescent="0.2">
      <c r="A1773" s="28"/>
      <c r="B1773" s="22"/>
      <c r="C1773" s="22"/>
      <c r="D1773" s="22"/>
      <c r="E1773" s="22"/>
      <c r="F1773" s="21"/>
      <c r="G1773" s="21"/>
      <c r="H1773" s="21"/>
      <c r="I1773" s="21"/>
    </row>
    <row r="1774" spans="1:9" s="18" customFormat="1" x14ac:dyDescent="0.2">
      <c r="A1774" s="28"/>
      <c r="B1774" s="22"/>
      <c r="C1774" s="22"/>
      <c r="D1774" s="22"/>
      <c r="E1774" s="22"/>
      <c r="F1774" s="21"/>
      <c r="G1774" s="21"/>
      <c r="H1774" s="21"/>
      <c r="I1774" s="21"/>
    </row>
    <row r="1775" spans="1:9" s="18" customFormat="1" x14ac:dyDescent="0.2">
      <c r="A1775" s="28"/>
      <c r="B1775" s="22"/>
      <c r="C1775" s="22"/>
      <c r="D1775" s="22"/>
      <c r="E1775" s="22"/>
      <c r="F1775" s="21"/>
      <c r="G1775" s="21"/>
      <c r="H1775" s="21"/>
      <c r="I1775" s="21"/>
    </row>
    <row r="1776" spans="1:9" s="18" customFormat="1" x14ac:dyDescent="0.2">
      <c r="A1776" s="28"/>
      <c r="B1776" s="22"/>
      <c r="C1776" s="22"/>
      <c r="D1776" s="22"/>
      <c r="E1776" s="22"/>
      <c r="F1776" s="21"/>
      <c r="G1776" s="21"/>
      <c r="H1776" s="21"/>
      <c r="I1776" s="21"/>
    </row>
    <row r="1777" spans="1:9" s="18" customFormat="1" x14ac:dyDescent="0.2">
      <c r="A1777" s="28"/>
      <c r="B1777" s="22"/>
      <c r="C1777" s="22"/>
      <c r="D1777" s="22"/>
      <c r="E1777" s="22"/>
      <c r="F1777" s="21"/>
      <c r="G1777" s="21"/>
      <c r="H1777" s="21"/>
      <c r="I1777" s="21"/>
    </row>
    <row r="1778" spans="1:9" s="18" customFormat="1" x14ac:dyDescent="0.2">
      <c r="A1778" s="28"/>
      <c r="B1778" s="22"/>
      <c r="C1778" s="22"/>
      <c r="D1778" s="22"/>
      <c r="E1778" s="22"/>
      <c r="F1778" s="21"/>
      <c r="G1778" s="21"/>
      <c r="H1778" s="21"/>
      <c r="I1778" s="21"/>
    </row>
    <row r="1779" spans="1:9" s="18" customFormat="1" x14ac:dyDescent="0.2">
      <c r="A1779" s="28"/>
      <c r="B1779" s="22"/>
      <c r="C1779" s="22"/>
      <c r="D1779" s="22"/>
      <c r="E1779" s="22"/>
      <c r="F1779" s="21"/>
      <c r="G1779" s="21"/>
      <c r="H1779" s="21"/>
      <c r="I1779" s="21"/>
    </row>
    <row r="1780" spans="1:9" s="18" customFormat="1" x14ac:dyDescent="0.2">
      <c r="A1780" s="28"/>
      <c r="B1780" s="22"/>
      <c r="C1780" s="22"/>
      <c r="D1780" s="22"/>
      <c r="E1780" s="22"/>
      <c r="F1780" s="21"/>
      <c r="G1780" s="21"/>
      <c r="H1780" s="21"/>
      <c r="I1780" s="21"/>
    </row>
    <row r="1781" spans="1:9" s="18" customFormat="1" x14ac:dyDescent="0.2">
      <c r="A1781" s="28"/>
      <c r="B1781" s="22"/>
      <c r="C1781" s="22"/>
      <c r="D1781" s="22"/>
      <c r="E1781" s="22"/>
      <c r="F1781" s="21"/>
      <c r="G1781" s="21"/>
      <c r="H1781" s="21"/>
      <c r="I1781" s="21"/>
    </row>
    <row r="1782" spans="1:9" s="18" customFormat="1" x14ac:dyDescent="0.2">
      <c r="A1782" s="28"/>
      <c r="B1782" s="22"/>
      <c r="C1782" s="22"/>
      <c r="D1782" s="22"/>
      <c r="E1782" s="22"/>
      <c r="F1782" s="21"/>
      <c r="G1782" s="21"/>
      <c r="H1782" s="21"/>
      <c r="I1782" s="21"/>
    </row>
    <row r="1783" spans="1:9" s="18" customFormat="1" x14ac:dyDescent="0.2">
      <c r="A1783" s="28"/>
      <c r="B1783" s="22"/>
      <c r="C1783" s="22"/>
      <c r="D1783" s="22"/>
      <c r="E1783" s="22"/>
      <c r="F1783" s="21"/>
      <c r="G1783" s="21"/>
      <c r="H1783" s="21"/>
      <c r="I1783" s="21"/>
    </row>
    <row r="1784" spans="1:9" s="18" customFormat="1" x14ac:dyDescent="0.2">
      <c r="A1784" s="28"/>
      <c r="B1784" s="22"/>
      <c r="C1784" s="22"/>
      <c r="D1784" s="22"/>
      <c r="E1784" s="22"/>
      <c r="F1784" s="21"/>
      <c r="G1784" s="21"/>
      <c r="H1784" s="21"/>
      <c r="I1784" s="21"/>
    </row>
    <row r="1785" spans="1:9" s="18" customFormat="1" x14ac:dyDescent="0.2">
      <c r="A1785" s="28"/>
      <c r="B1785" s="22"/>
      <c r="C1785" s="22"/>
      <c r="D1785" s="22"/>
      <c r="E1785" s="22"/>
      <c r="F1785" s="21"/>
      <c r="G1785" s="21"/>
      <c r="H1785" s="21"/>
      <c r="I1785" s="21"/>
    </row>
    <row r="1786" spans="1:9" s="18" customFormat="1" x14ac:dyDescent="0.2">
      <c r="A1786" s="28"/>
      <c r="B1786" s="22"/>
      <c r="C1786" s="22"/>
      <c r="D1786" s="22"/>
      <c r="E1786" s="22"/>
      <c r="F1786" s="21"/>
      <c r="G1786" s="21"/>
      <c r="H1786" s="21"/>
      <c r="I1786" s="21"/>
    </row>
    <row r="1787" spans="1:9" s="18" customFormat="1" x14ac:dyDescent="0.2">
      <c r="A1787" s="28"/>
      <c r="B1787" s="22"/>
      <c r="C1787" s="22"/>
      <c r="D1787" s="22"/>
      <c r="E1787" s="22"/>
      <c r="F1787" s="21"/>
      <c r="G1787" s="21"/>
      <c r="H1787" s="21"/>
      <c r="I1787" s="21"/>
    </row>
    <row r="1788" spans="1:9" s="18" customFormat="1" x14ac:dyDescent="0.2">
      <c r="A1788" s="28"/>
      <c r="B1788" s="22"/>
      <c r="C1788" s="22"/>
      <c r="D1788" s="22"/>
      <c r="E1788" s="22"/>
      <c r="F1788" s="21"/>
      <c r="G1788" s="21"/>
      <c r="H1788" s="21"/>
      <c r="I1788" s="21"/>
    </row>
    <row r="1789" spans="1:9" s="18" customFormat="1" x14ac:dyDescent="0.2">
      <c r="A1789" s="28"/>
      <c r="B1789" s="22"/>
      <c r="C1789" s="22"/>
      <c r="D1789" s="22"/>
      <c r="E1789" s="22"/>
      <c r="F1789" s="21"/>
      <c r="G1789" s="21"/>
      <c r="H1789" s="21"/>
      <c r="I1789" s="21"/>
    </row>
    <row r="1790" spans="1:9" s="18" customFormat="1" x14ac:dyDescent="0.2">
      <c r="A1790" s="28"/>
      <c r="B1790" s="22"/>
      <c r="C1790" s="22"/>
      <c r="D1790" s="22"/>
      <c r="E1790" s="22"/>
      <c r="F1790" s="21"/>
      <c r="G1790" s="21"/>
      <c r="H1790" s="21"/>
      <c r="I1790" s="21"/>
    </row>
    <row r="1791" spans="1:9" s="18" customFormat="1" x14ac:dyDescent="0.2">
      <c r="A1791" s="28"/>
      <c r="B1791" s="22"/>
      <c r="C1791" s="22"/>
      <c r="D1791" s="22"/>
      <c r="E1791" s="22"/>
      <c r="F1791" s="21"/>
      <c r="G1791" s="21"/>
      <c r="H1791" s="21"/>
      <c r="I1791" s="21"/>
    </row>
    <row r="1792" spans="1:9" s="18" customFormat="1" x14ac:dyDescent="0.2">
      <c r="A1792" s="28"/>
      <c r="B1792" s="22"/>
      <c r="C1792" s="22"/>
      <c r="D1792" s="22"/>
      <c r="E1792" s="22"/>
      <c r="F1792" s="21"/>
      <c r="G1792" s="21"/>
      <c r="H1792" s="21"/>
      <c r="I1792" s="21"/>
    </row>
    <row r="1793" spans="1:9" s="18" customFormat="1" x14ac:dyDescent="0.2">
      <c r="A1793" s="28"/>
      <c r="B1793" s="22"/>
      <c r="C1793" s="22"/>
      <c r="D1793" s="22"/>
      <c r="E1793" s="22"/>
      <c r="F1793" s="21"/>
      <c r="G1793" s="21"/>
      <c r="H1793" s="21"/>
      <c r="I1793" s="21"/>
    </row>
    <row r="1794" spans="1:9" s="18" customFormat="1" x14ac:dyDescent="0.2">
      <c r="A1794" s="28"/>
      <c r="B1794" s="22"/>
      <c r="C1794" s="22"/>
      <c r="D1794" s="22"/>
      <c r="E1794" s="22"/>
      <c r="F1794" s="21"/>
      <c r="G1794" s="21"/>
      <c r="H1794" s="21"/>
      <c r="I1794" s="21"/>
    </row>
    <row r="1795" spans="1:9" s="18" customFormat="1" x14ac:dyDescent="0.2">
      <c r="A1795" s="28"/>
      <c r="B1795" s="22"/>
      <c r="C1795" s="22"/>
      <c r="D1795" s="22"/>
      <c r="E1795" s="22"/>
      <c r="F1795" s="21"/>
      <c r="G1795" s="21"/>
      <c r="H1795" s="21"/>
      <c r="I1795" s="21"/>
    </row>
    <row r="1796" spans="1:9" s="18" customFormat="1" x14ac:dyDescent="0.2">
      <c r="A1796" s="28"/>
      <c r="B1796" s="22"/>
      <c r="C1796" s="22"/>
      <c r="D1796" s="22"/>
      <c r="E1796" s="22"/>
      <c r="F1796" s="21"/>
      <c r="G1796" s="21"/>
      <c r="H1796" s="21"/>
      <c r="I1796" s="21"/>
    </row>
    <row r="1797" spans="1:9" s="18" customFormat="1" x14ac:dyDescent="0.2">
      <c r="A1797" s="28"/>
      <c r="B1797" s="22"/>
      <c r="C1797" s="22"/>
      <c r="D1797" s="22"/>
      <c r="E1797" s="22"/>
      <c r="F1797" s="21"/>
      <c r="G1797" s="21"/>
      <c r="H1797" s="21"/>
      <c r="I1797" s="21"/>
    </row>
    <row r="1798" spans="1:9" s="18" customFormat="1" x14ac:dyDescent="0.2">
      <c r="A1798" s="28"/>
      <c r="B1798" s="22"/>
      <c r="C1798" s="22"/>
      <c r="D1798" s="22"/>
      <c r="E1798" s="22"/>
      <c r="F1798" s="21"/>
      <c r="G1798" s="21"/>
      <c r="H1798" s="21"/>
      <c r="I1798" s="21"/>
    </row>
    <row r="1799" spans="1:9" s="18" customFormat="1" x14ac:dyDescent="0.2">
      <c r="A1799" s="28"/>
      <c r="B1799" s="22"/>
      <c r="C1799" s="22"/>
      <c r="D1799" s="22"/>
      <c r="E1799" s="22"/>
      <c r="F1799" s="21"/>
      <c r="G1799" s="21"/>
      <c r="H1799" s="21"/>
      <c r="I1799" s="21"/>
    </row>
    <row r="1800" spans="1:9" s="18" customFormat="1" x14ac:dyDescent="0.2">
      <c r="A1800" s="28"/>
      <c r="B1800" s="22"/>
      <c r="C1800" s="22"/>
      <c r="D1800" s="22"/>
      <c r="E1800" s="22"/>
      <c r="F1800" s="21"/>
      <c r="G1800" s="21"/>
      <c r="H1800" s="21"/>
      <c r="I1800" s="21"/>
    </row>
    <row r="1801" spans="1:9" s="18" customFormat="1" x14ac:dyDescent="0.2">
      <c r="A1801" s="28"/>
      <c r="B1801" s="22"/>
      <c r="C1801" s="22"/>
      <c r="D1801" s="22"/>
      <c r="E1801" s="22"/>
      <c r="F1801" s="21"/>
      <c r="G1801" s="21"/>
      <c r="H1801" s="21"/>
      <c r="I1801" s="21"/>
    </row>
    <row r="1802" spans="1:9" s="18" customFormat="1" x14ac:dyDescent="0.2">
      <c r="A1802" s="28"/>
      <c r="B1802" s="22"/>
      <c r="C1802" s="22"/>
      <c r="D1802" s="22"/>
      <c r="E1802" s="22"/>
      <c r="F1802" s="21"/>
      <c r="G1802" s="21"/>
      <c r="H1802" s="21"/>
      <c r="I1802" s="21"/>
    </row>
    <row r="1803" spans="1:9" s="18" customFormat="1" x14ac:dyDescent="0.2">
      <c r="A1803" s="28"/>
      <c r="B1803" s="22"/>
      <c r="C1803" s="22"/>
      <c r="D1803" s="22"/>
      <c r="E1803" s="22"/>
      <c r="F1803" s="21"/>
      <c r="G1803" s="21"/>
      <c r="H1803" s="21"/>
      <c r="I1803" s="21"/>
    </row>
    <row r="1804" spans="1:9" s="18" customFormat="1" x14ac:dyDescent="0.2">
      <c r="A1804" s="28"/>
      <c r="B1804" s="22"/>
      <c r="C1804" s="22"/>
      <c r="D1804" s="22"/>
      <c r="E1804" s="22"/>
      <c r="F1804" s="21"/>
      <c r="G1804" s="21"/>
      <c r="H1804" s="21"/>
      <c r="I1804" s="21"/>
    </row>
    <row r="1805" spans="1:9" s="18" customFormat="1" x14ac:dyDescent="0.2">
      <c r="A1805" s="28"/>
      <c r="B1805" s="22"/>
      <c r="C1805" s="22"/>
      <c r="D1805" s="22"/>
      <c r="E1805" s="22"/>
      <c r="F1805" s="21"/>
      <c r="G1805" s="21"/>
      <c r="H1805" s="21"/>
      <c r="I1805" s="21"/>
    </row>
    <row r="1806" spans="1:9" s="18" customFormat="1" x14ac:dyDescent="0.2">
      <c r="A1806" s="28"/>
      <c r="B1806" s="22"/>
      <c r="C1806" s="22"/>
      <c r="D1806" s="22"/>
      <c r="E1806" s="22"/>
      <c r="F1806" s="21"/>
      <c r="G1806" s="21"/>
      <c r="H1806" s="21"/>
      <c r="I1806" s="21"/>
    </row>
    <row r="1807" spans="1:9" s="18" customFormat="1" x14ac:dyDescent="0.2">
      <c r="A1807" s="28"/>
      <c r="B1807" s="22"/>
      <c r="C1807" s="22"/>
      <c r="D1807" s="22"/>
      <c r="E1807" s="22"/>
      <c r="F1807" s="21"/>
      <c r="G1807" s="21"/>
      <c r="H1807" s="21"/>
      <c r="I1807" s="21"/>
    </row>
    <row r="1808" spans="1:9" s="18" customFormat="1" x14ac:dyDescent="0.2">
      <c r="A1808" s="28"/>
      <c r="B1808" s="22"/>
      <c r="C1808" s="22"/>
      <c r="D1808" s="22"/>
      <c r="E1808" s="22"/>
      <c r="F1808" s="21"/>
      <c r="G1808" s="21"/>
      <c r="H1808" s="21"/>
      <c r="I1808" s="21"/>
    </row>
    <row r="1809" spans="1:9" s="18" customFormat="1" x14ac:dyDescent="0.2">
      <c r="A1809" s="28"/>
      <c r="B1809" s="22"/>
      <c r="C1809" s="22"/>
      <c r="D1809" s="22"/>
      <c r="E1809" s="22"/>
      <c r="F1809" s="21"/>
      <c r="G1809" s="21"/>
      <c r="H1809" s="21"/>
      <c r="I1809" s="21"/>
    </row>
    <row r="1810" spans="1:9" s="18" customFormat="1" x14ac:dyDescent="0.2">
      <c r="A1810" s="28"/>
      <c r="B1810" s="22"/>
      <c r="C1810" s="22"/>
      <c r="D1810" s="22"/>
      <c r="E1810" s="22"/>
      <c r="F1810" s="21"/>
      <c r="G1810" s="21"/>
      <c r="H1810" s="21"/>
      <c r="I1810" s="21"/>
    </row>
    <row r="1811" spans="1:9" s="18" customFormat="1" x14ac:dyDescent="0.2">
      <c r="A1811" s="28"/>
      <c r="B1811" s="22"/>
      <c r="C1811" s="22"/>
      <c r="D1811" s="22"/>
      <c r="E1811" s="22"/>
      <c r="F1811" s="21"/>
      <c r="G1811" s="21"/>
      <c r="H1811" s="21"/>
      <c r="I1811" s="21"/>
    </row>
    <row r="1812" spans="1:9" s="18" customFormat="1" x14ac:dyDescent="0.2">
      <c r="A1812" s="28"/>
      <c r="B1812" s="22"/>
      <c r="C1812" s="22"/>
      <c r="D1812" s="22"/>
      <c r="E1812" s="22"/>
      <c r="F1812" s="21"/>
      <c r="G1812" s="21"/>
      <c r="H1812" s="21"/>
      <c r="I1812" s="21"/>
    </row>
    <row r="1813" spans="1:9" s="18" customFormat="1" x14ac:dyDescent="0.2">
      <c r="A1813" s="28"/>
      <c r="B1813" s="22"/>
      <c r="C1813" s="22"/>
      <c r="D1813" s="22"/>
      <c r="E1813" s="22"/>
      <c r="F1813" s="21"/>
      <c r="G1813" s="21"/>
      <c r="H1813" s="21"/>
      <c r="I1813" s="21"/>
    </row>
    <row r="1814" spans="1:9" s="18" customFormat="1" x14ac:dyDescent="0.2">
      <c r="A1814" s="28"/>
      <c r="B1814" s="22"/>
      <c r="C1814" s="22"/>
      <c r="D1814" s="22"/>
      <c r="E1814" s="22"/>
      <c r="F1814" s="21"/>
      <c r="G1814" s="21"/>
      <c r="H1814" s="21"/>
      <c r="I1814" s="21"/>
    </row>
    <row r="1815" spans="1:9" s="18" customFormat="1" x14ac:dyDescent="0.2">
      <c r="A1815" s="28"/>
      <c r="B1815" s="22"/>
      <c r="C1815" s="22"/>
      <c r="D1815" s="22"/>
      <c r="E1815" s="22"/>
      <c r="F1815" s="21"/>
      <c r="G1815" s="21"/>
      <c r="H1815" s="21"/>
      <c r="I1815" s="21"/>
    </row>
    <row r="1816" spans="1:9" s="18" customFormat="1" x14ac:dyDescent="0.2">
      <c r="A1816" s="28"/>
      <c r="B1816" s="22"/>
      <c r="C1816" s="22"/>
      <c r="D1816" s="22"/>
      <c r="E1816" s="22"/>
      <c r="F1816" s="21"/>
      <c r="G1816" s="21"/>
      <c r="H1816" s="21"/>
      <c r="I1816" s="21"/>
    </row>
    <row r="1817" spans="1:9" s="18" customFormat="1" x14ac:dyDescent="0.2">
      <c r="A1817" s="28"/>
      <c r="B1817" s="22"/>
      <c r="C1817" s="22"/>
      <c r="D1817" s="22"/>
      <c r="E1817" s="22"/>
      <c r="F1817" s="21"/>
      <c r="G1817" s="21"/>
      <c r="H1817" s="21"/>
      <c r="I1817" s="21"/>
    </row>
    <row r="1818" spans="1:9" s="18" customFormat="1" x14ac:dyDescent="0.2">
      <c r="A1818" s="28"/>
      <c r="B1818" s="22"/>
      <c r="C1818" s="22"/>
      <c r="D1818" s="22"/>
      <c r="E1818" s="22"/>
      <c r="F1818" s="21"/>
      <c r="G1818" s="21"/>
      <c r="H1818" s="21"/>
      <c r="I1818" s="21"/>
    </row>
    <row r="1819" spans="1:9" s="18" customFormat="1" x14ac:dyDescent="0.2">
      <c r="A1819" s="28"/>
      <c r="B1819" s="22"/>
      <c r="C1819" s="22"/>
      <c r="D1819" s="22"/>
      <c r="E1819" s="22"/>
      <c r="F1819" s="21"/>
      <c r="G1819" s="21"/>
      <c r="H1819" s="21"/>
      <c r="I1819" s="21"/>
    </row>
    <row r="1820" spans="1:9" s="18" customFormat="1" x14ac:dyDescent="0.2">
      <c r="A1820" s="28"/>
      <c r="B1820" s="22"/>
      <c r="C1820" s="22"/>
      <c r="D1820" s="22"/>
      <c r="E1820" s="22"/>
      <c r="F1820" s="21"/>
      <c r="G1820" s="21"/>
      <c r="H1820" s="21"/>
      <c r="I1820" s="21"/>
    </row>
    <row r="1821" spans="1:9" s="18" customFormat="1" x14ac:dyDescent="0.2">
      <c r="A1821" s="28"/>
      <c r="B1821" s="22"/>
      <c r="C1821" s="22"/>
      <c r="D1821" s="22"/>
      <c r="E1821" s="22"/>
      <c r="F1821" s="21"/>
      <c r="G1821" s="21"/>
      <c r="H1821" s="21"/>
      <c r="I1821" s="21"/>
    </row>
    <row r="1822" spans="1:9" s="18" customFormat="1" x14ac:dyDescent="0.2">
      <c r="A1822" s="28"/>
      <c r="B1822" s="22"/>
      <c r="C1822" s="22"/>
      <c r="D1822" s="22"/>
      <c r="E1822" s="22"/>
      <c r="F1822" s="21"/>
      <c r="G1822" s="21"/>
      <c r="H1822" s="21"/>
      <c r="I1822" s="21"/>
    </row>
    <row r="1823" spans="1:9" s="18" customFormat="1" x14ac:dyDescent="0.2">
      <c r="A1823" s="28"/>
      <c r="B1823" s="22"/>
      <c r="C1823" s="22"/>
      <c r="D1823" s="22"/>
      <c r="E1823" s="22"/>
      <c r="F1823" s="21"/>
      <c r="G1823" s="21"/>
      <c r="H1823" s="21"/>
      <c r="I1823" s="21"/>
    </row>
    <row r="1824" spans="1:9" s="18" customFormat="1" x14ac:dyDescent="0.2">
      <c r="A1824" s="28"/>
      <c r="B1824" s="22"/>
      <c r="C1824" s="22"/>
      <c r="D1824" s="22"/>
      <c r="E1824" s="22"/>
      <c r="F1824" s="21"/>
      <c r="G1824" s="21"/>
      <c r="H1824" s="21"/>
      <c r="I1824" s="21"/>
    </row>
    <row r="1825" spans="1:9" s="18" customFormat="1" x14ac:dyDescent="0.2">
      <c r="A1825" s="28"/>
      <c r="B1825" s="22"/>
      <c r="C1825" s="22"/>
      <c r="D1825" s="22"/>
      <c r="E1825" s="22"/>
      <c r="F1825" s="21"/>
      <c r="G1825" s="21"/>
      <c r="H1825" s="21"/>
      <c r="I1825" s="21"/>
    </row>
    <row r="1826" spans="1:9" s="18" customFormat="1" x14ac:dyDescent="0.2">
      <c r="A1826" s="28"/>
      <c r="B1826" s="22"/>
      <c r="C1826" s="22"/>
      <c r="D1826" s="22"/>
      <c r="E1826" s="22"/>
      <c r="F1826" s="21"/>
      <c r="G1826" s="21"/>
      <c r="H1826" s="21"/>
      <c r="I1826" s="21"/>
    </row>
    <row r="1827" spans="1:9" s="18" customFormat="1" x14ac:dyDescent="0.2">
      <c r="A1827" s="28"/>
      <c r="B1827" s="22"/>
      <c r="C1827" s="22"/>
      <c r="D1827" s="22"/>
      <c r="E1827" s="22"/>
      <c r="F1827" s="21"/>
      <c r="G1827" s="21"/>
      <c r="H1827" s="21"/>
      <c r="I1827" s="21"/>
    </row>
    <row r="1828" spans="1:9" s="18" customFormat="1" x14ac:dyDescent="0.2">
      <c r="A1828" s="28"/>
      <c r="B1828" s="22"/>
      <c r="C1828" s="22"/>
      <c r="D1828" s="22"/>
      <c r="E1828" s="22"/>
      <c r="F1828" s="21"/>
      <c r="G1828" s="21"/>
      <c r="H1828" s="21"/>
      <c r="I1828" s="21"/>
    </row>
    <row r="1829" spans="1:9" s="18" customFormat="1" x14ac:dyDescent="0.2">
      <c r="A1829" s="28"/>
      <c r="B1829" s="22"/>
      <c r="C1829" s="22"/>
      <c r="D1829" s="22"/>
      <c r="E1829" s="22"/>
      <c r="F1829" s="21"/>
      <c r="G1829" s="21"/>
      <c r="H1829" s="21"/>
      <c r="I1829" s="21"/>
    </row>
    <row r="1830" spans="1:9" s="18" customFormat="1" x14ac:dyDescent="0.2">
      <c r="A1830" s="28"/>
      <c r="B1830" s="22"/>
      <c r="C1830" s="22"/>
      <c r="D1830" s="22"/>
      <c r="E1830" s="22"/>
      <c r="F1830" s="21"/>
      <c r="G1830" s="21"/>
      <c r="H1830" s="21"/>
      <c r="I1830" s="21"/>
    </row>
    <row r="1831" spans="1:9" s="18" customFormat="1" x14ac:dyDescent="0.2">
      <c r="A1831" s="28"/>
      <c r="B1831" s="22"/>
      <c r="C1831" s="22"/>
      <c r="D1831" s="22"/>
      <c r="E1831" s="22"/>
      <c r="F1831" s="21"/>
      <c r="G1831" s="21"/>
      <c r="H1831" s="21"/>
      <c r="I1831" s="21"/>
    </row>
    <row r="1832" spans="1:9" s="18" customFormat="1" x14ac:dyDescent="0.2">
      <c r="A1832" s="28"/>
      <c r="B1832" s="22"/>
      <c r="C1832" s="22"/>
      <c r="D1832" s="22"/>
      <c r="E1832" s="22"/>
      <c r="F1832" s="21"/>
      <c r="G1832" s="21"/>
      <c r="H1832" s="21"/>
      <c r="I1832" s="21"/>
    </row>
    <row r="1833" spans="1:9" s="18" customFormat="1" x14ac:dyDescent="0.2">
      <c r="A1833" s="28"/>
      <c r="B1833" s="22"/>
      <c r="C1833" s="22"/>
      <c r="D1833" s="22"/>
      <c r="E1833" s="22"/>
      <c r="F1833" s="21"/>
      <c r="G1833" s="21"/>
      <c r="H1833" s="21"/>
      <c r="I1833" s="21"/>
    </row>
    <row r="1834" spans="1:9" s="18" customFormat="1" x14ac:dyDescent="0.2">
      <c r="A1834" s="28"/>
      <c r="B1834" s="22"/>
      <c r="C1834" s="22"/>
      <c r="D1834" s="22"/>
      <c r="E1834" s="22"/>
      <c r="F1834" s="21"/>
      <c r="G1834" s="21"/>
      <c r="H1834" s="21"/>
      <c r="I1834" s="21"/>
    </row>
    <row r="1835" spans="1:9" s="18" customFormat="1" x14ac:dyDescent="0.2">
      <c r="A1835" s="28"/>
      <c r="B1835" s="22"/>
      <c r="C1835" s="22"/>
      <c r="D1835" s="22"/>
      <c r="E1835" s="22"/>
      <c r="F1835" s="21"/>
      <c r="G1835" s="21"/>
      <c r="H1835" s="21"/>
      <c r="I1835" s="21"/>
    </row>
    <row r="1836" spans="1:9" s="18" customFormat="1" x14ac:dyDescent="0.2">
      <c r="A1836" s="28"/>
      <c r="B1836" s="22"/>
      <c r="C1836" s="22"/>
      <c r="D1836" s="22"/>
      <c r="E1836" s="22"/>
      <c r="F1836" s="21"/>
      <c r="G1836" s="21"/>
      <c r="H1836" s="21"/>
      <c r="I1836" s="21"/>
    </row>
    <row r="1837" spans="1:9" s="18" customFormat="1" x14ac:dyDescent="0.2">
      <c r="A1837" s="28"/>
      <c r="B1837" s="22"/>
      <c r="C1837" s="22"/>
      <c r="D1837" s="22"/>
      <c r="E1837" s="22"/>
      <c r="F1837" s="21"/>
      <c r="G1837" s="21"/>
      <c r="H1837" s="21"/>
      <c r="I1837" s="21"/>
    </row>
    <row r="1838" spans="1:9" s="18" customFormat="1" x14ac:dyDescent="0.2">
      <c r="A1838" s="28"/>
      <c r="B1838" s="22"/>
      <c r="C1838" s="22"/>
      <c r="D1838" s="22"/>
      <c r="E1838" s="22"/>
      <c r="F1838" s="21"/>
      <c r="G1838" s="21"/>
      <c r="H1838" s="21"/>
      <c r="I1838" s="21"/>
    </row>
    <row r="1839" spans="1:9" s="18" customFormat="1" x14ac:dyDescent="0.2">
      <c r="A1839" s="28"/>
      <c r="B1839" s="22"/>
      <c r="C1839" s="22"/>
      <c r="D1839" s="22"/>
      <c r="E1839" s="22"/>
      <c r="F1839" s="21"/>
      <c r="G1839" s="21"/>
      <c r="H1839" s="21"/>
      <c r="I1839" s="21"/>
    </row>
    <row r="1840" spans="1:9" s="18" customFormat="1" x14ac:dyDescent="0.2">
      <c r="A1840" s="28"/>
      <c r="B1840" s="22"/>
      <c r="C1840" s="22"/>
      <c r="D1840" s="22"/>
      <c r="E1840" s="22"/>
      <c r="F1840" s="21"/>
      <c r="G1840" s="21"/>
      <c r="H1840" s="21"/>
      <c r="I1840" s="21"/>
    </row>
    <row r="1841" spans="1:9" s="18" customFormat="1" x14ac:dyDescent="0.2">
      <c r="A1841" s="28"/>
      <c r="B1841" s="22"/>
      <c r="C1841" s="22"/>
      <c r="D1841" s="22"/>
      <c r="E1841" s="22"/>
      <c r="F1841" s="21"/>
      <c r="G1841" s="21"/>
      <c r="H1841" s="21"/>
      <c r="I1841" s="21"/>
    </row>
    <row r="1842" spans="1:9" s="18" customFormat="1" x14ac:dyDescent="0.2">
      <c r="A1842" s="28"/>
      <c r="B1842" s="22"/>
      <c r="C1842" s="22"/>
      <c r="D1842" s="22"/>
      <c r="E1842" s="22"/>
      <c r="F1842" s="21"/>
      <c r="G1842" s="21"/>
      <c r="H1842" s="21"/>
      <c r="I1842" s="21"/>
    </row>
    <row r="1843" spans="1:9" s="18" customFormat="1" x14ac:dyDescent="0.2">
      <c r="A1843" s="28"/>
      <c r="B1843" s="22"/>
      <c r="C1843" s="22"/>
      <c r="D1843" s="22"/>
      <c r="E1843" s="22"/>
      <c r="F1843" s="21"/>
      <c r="G1843" s="21"/>
      <c r="H1843" s="21"/>
      <c r="I1843" s="21"/>
    </row>
    <row r="1844" spans="1:9" s="18" customFormat="1" x14ac:dyDescent="0.2">
      <c r="A1844" s="28"/>
      <c r="B1844" s="22"/>
      <c r="C1844" s="22"/>
      <c r="D1844" s="22"/>
      <c r="E1844" s="22"/>
      <c r="F1844" s="21"/>
      <c r="G1844" s="21"/>
      <c r="H1844" s="21"/>
      <c r="I1844" s="21"/>
    </row>
    <row r="1845" spans="1:9" s="18" customFormat="1" x14ac:dyDescent="0.2">
      <c r="A1845" s="28"/>
      <c r="B1845" s="22"/>
      <c r="C1845" s="22"/>
      <c r="D1845" s="22"/>
      <c r="E1845" s="22"/>
      <c r="F1845" s="21"/>
      <c r="G1845" s="21"/>
      <c r="H1845" s="21"/>
      <c r="I1845" s="21"/>
    </row>
    <row r="1846" spans="1:9" s="18" customFormat="1" x14ac:dyDescent="0.2">
      <c r="A1846" s="28"/>
      <c r="B1846" s="22"/>
      <c r="C1846" s="22"/>
      <c r="D1846" s="22"/>
      <c r="E1846" s="22"/>
      <c r="F1846" s="21"/>
      <c r="G1846" s="21"/>
      <c r="H1846" s="21"/>
      <c r="I1846" s="21"/>
    </row>
    <row r="1847" spans="1:9" s="18" customFormat="1" x14ac:dyDescent="0.2">
      <c r="A1847" s="28"/>
      <c r="B1847" s="22"/>
      <c r="C1847" s="22"/>
      <c r="D1847" s="22"/>
      <c r="E1847" s="22"/>
      <c r="F1847" s="21"/>
      <c r="G1847" s="21"/>
      <c r="H1847" s="21"/>
      <c r="I1847" s="21"/>
    </row>
    <row r="1848" spans="1:9" s="18" customFormat="1" x14ac:dyDescent="0.2">
      <c r="A1848" s="28"/>
      <c r="B1848" s="22"/>
      <c r="C1848" s="22"/>
      <c r="D1848" s="22"/>
      <c r="E1848" s="22"/>
      <c r="F1848" s="21"/>
      <c r="G1848" s="21"/>
      <c r="H1848" s="21"/>
      <c r="I1848" s="21"/>
    </row>
    <row r="1849" spans="1:9" s="18" customFormat="1" x14ac:dyDescent="0.2">
      <c r="A1849" s="28"/>
      <c r="B1849" s="22"/>
      <c r="C1849" s="22"/>
      <c r="D1849" s="22"/>
      <c r="E1849" s="22"/>
      <c r="F1849" s="21"/>
      <c r="G1849" s="21"/>
      <c r="H1849" s="21"/>
      <c r="I1849" s="21"/>
    </row>
    <row r="1850" spans="1:9" s="18" customFormat="1" x14ac:dyDescent="0.2">
      <c r="A1850" s="28"/>
      <c r="B1850" s="22"/>
      <c r="C1850" s="22"/>
      <c r="D1850" s="22"/>
      <c r="E1850" s="22"/>
      <c r="F1850" s="21"/>
      <c r="G1850" s="21"/>
      <c r="H1850" s="21"/>
      <c r="I1850" s="21"/>
    </row>
    <row r="1851" spans="1:9" s="18" customFormat="1" x14ac:dyDescent="0.2">
      <c r="A1851" s="28"/>
      <c r="B1851" s="22"/>
      <c r="C1851" s="22"/>
      <c r="D1851" s="22"/>
      <c r="E1851" s="22"/>
      <c r="F1851" s="21"/>
      <c r="G1851" s="21"/>
      <c r="H1851" s="21"/>
      <c r="I1851" s="21"/>
    </row>
    <row r="1852" spans="1:9" s="18" customFormat="1" x14ac:dyDescent="0.2">
      <c r="A1852" s="28"/>
      <c r="B1852" s="22"/>
      <c r="C1852" s="22"/>
      <c r="D1852" s="22"/>
      <c r="E1852" s="22"/>
      <c r="F1852" s="21"/>
      <c r="G1852" s="21"/>
      <c r="H1852" s="21"/>
      <c r="I1852" s="21"/>
    </row>
    <row r="1853" spans="1:9" s="18" customFormat="1" x14ac:dyDescent="0.2">
      <c r="A1853" s="28"/>
      <c r="B1853" s="22"/>
      <c r="C1853" s="22"/>
      <c r="D1853" s="22"/>
      <c r="E1853" s="22"/>
      <c r="F1853" s="21"/>
      <c r="G1853" s="21"/>
      <c r="H1853" s="21"/>
      <c r="I1853" s="21"/>
    </row>
    <row r="1854" spans="1:9" s="18" customFormat="1" x14ac:dyDescent="0.2">
      <c r="A1854" s="28"/>
      <c r="B1854" s="22"/>
      <c r="C1854" s="22"/>
      <c r="D1854" s="22"/>
      <c r="E1854" s="22"/>
      <c r="F1854" s="21"/>
      <c r="G1854" s="21"/>
      <c r="H1854" s="21"/>
      <c r="I1854" s="21"/>
    </row>
    <row r="1855" spans="1:9" s="18" customFormat="1" x14ac:dyDescent="0.2">
      <c r="A1855" s="28"/>
      <c r="B1855" s="22"/>
      <c r="C1855" s="22"/>
      <c r="D1855" s="22"/>
      <c r="E1855" s="22"/>
      <c r="F1855" s="21"/>
      <c r="G1855" s="21"/>
      <c r="H1855" s="21"/>
      <c r="I1855" s="21"/>
    </row>
    <row r="1856" spans="1:9" s="18" customFormat="1" x14ac:dyDescent="0.2">
      <c r="A1856" s="28"/>
      <c r="B1856" s="22"/>
      <c r="C1856" s="22"/>
      <c r="D1856" s="22"/>
      <c r="E1856" s="22"/>
      <c r="F1856" s="21"/>
      <c r="G1856" s="21"/>
      <c r="H1856" s="21"/>
      <c r="I1856" s="21"/>
    </row>
    <row r="1857" spans="1:9" s="18" customFormat="1" x14ac:dyDescent="0.2">
      <c r="A1857" s="28"/>
      <c r="B1857" s="22"/>
      <c r="C1857" s="22"/>
      <c r="D1857" s="22"/>
      <c r="E1857" s="22"/>
      <c r="F1857" s="21"/>
      <c r="G1857" s="21"/>
      <c r="H1857" s="21"/>
      <c r="I1857" s="21"/>
    </row>
    <row r="1858" spans="1:9" s="18" customFormat="1" x14ac:dyDescent="0.2">
      <c r="A1858" s="28"/>
      <c r="B1858" s="22"/>
      <c r="C1858" s="22"/>
      <c r="D1858" s="22"/>
      <c r="E1858" s="22"/>
      <c r="F1858" s="21"/>
      <c r="G1858" s="21"/>
      <c r="H1858" s="21"/>
      <c r="I1858" s="21"/>
    </row>
    <row r="1859" spans="1:9" s="18" customFormat="1" x14ac:dyDescent="0.2">
      <c r="A1859" s="28"/>
      <c r="B1859" s="22"/>
      <c r="C1859" s="22"/>
      <c r="D1859" s="22"/>
      <c r="E1859" s="22"/>
      <c r="F1859" s="21"/>
      <c r="G1859" s="21"/>
      <c r="H1859" s="21"/>
      <c r="I1859" s="21"/>
    </row>
    <row r="1860" spans="1:9" s="18" customFormat="1" x14ac:dyDescent="0.2">
      <c r="A1860" s="28"/>
      <c r="B1860" s="22"/>
      <c r="C1860" s="22"/>
      <c r="D1860" s="22"/>
      <c r="E1860" s="22"/>
      <c r="F1860" s="21"/>
      <c r="G1860" s="21"/>
      <c r="H1860" s="21"/>
      <c r="I1860" s="21"/>
    </row>
    <row r="1861" spans="1:9" s="18" customFormat="1" x14ac:dyDescent="0.2">
      <c r="A1861" s="28"/>
      <c r="B1861" s="22"/>
      <c r="C1861" s="22"/>
      <c r="D1861" s="22"/>
      <c r="E1861" s="22"/>
      <c r="F1861" s="21"/>
      <c r="G1861" s="21"/>
      <c r="H1861" s="21"/>
      <c r="I1861" s="21"/>
    </row>
    <row r="1862" spans="1:9" s="18" customFormat="1" x14ac:dyDescent="0.2">
      <c r="A1862" s="28"/>
      <c r="B1862" s="22"/>
      <c r="C1862" s="22"/>
      <c r="D1862" s="22"/>
      <c r="E1862" s="22"/>
      <c r="F1862" s="21"/>
      <c r="G1862" s="21"/>
      <c r="H1862" s="21"/>
      <c r="I1862" s="21"/>
    </row>
    <row r="1863" spans="1:9" s="18" customFormat="1" x14ac:dyDescent="0.2">
      <c r="A1863" s="28"/>
      <c r="B1863" s="22"/>
      <c r="C1863" s="22"/>
      <c r="D1863" s="22"/>
      <c r="E1863" s="22"/>
      <c r="F1863" s="21"/>
      <c r="G1863" s="21"/>
      <c r="H1863" s="21"/>
      <c r="I1863" s="21"/>
    </row>
    <row r="1864" spans="1:9" s="18" customFormat="1" x14ac:dyDescent="0.2">
      <c r="A1864" s="28"/>
      <c r="B1864" s="22"/>
      <c r="C1864" s="22"/>
      <c r="D1864" s="22"/>
      <c r="E1864" s="22"/>
      <c r="F1864" s="21"/>
      <c r="G1864" s="21"/>
      <c r="H1864" s="21"/>
      <c r="I1864" s="21"/>
    </row>
    <row r="1865" spans="1:9" s="18" customFormat="1" x14ac:dyDescent="0.2">
      <c r="A1865" s="28"/>
      <c r="B1865" s="22"/>
      <c r="C1865" s="22"/>
      <c r="D1865" s="22"/>
      <c r="E1865" s="22"/>
      <c r="F1865" s="21"/>
      <c r="G1865" s="21"/>
      <c r="H1865" s="21"/>
      <c r="I1865" s="21"/>
    </row>
    <row r="1866" spans="1:9" s="18" customFormat="1" x14ac:dyDescent="0.2">
      <c r="A1866" s="28"/>
      <c r="B1866" s="22"/>
      <c r="C1866" s="22"/>
      <c r="D1866" s="22"/>
      <c r="E1866" s="22"/>
      <c r="F1866" s="21"/>
      <c r="G1866" s="21"/>
      <c r="H1866" s="21"/>
      <c r="I1866" s="21"/>
    </row>
    <row r="1867" spans="1:9" s="18" customFormat="1" x14ac:dyDescent="0.2">
      <c r="A1867" s="28"/>
      <c r="B1867" s="22"/>
      <c r="C1867" s="22"/>
      <c r="D1867" s="22"/>
      <c r="E1867" s="22"/>
      <c r="F1867" s="21"/>
      <c r="G1867" s="21"/>
      <c r="H1867" s="21"/>
      <c r="I1867" s="21"/>
    </row>
    <row r="1868" spans="1:9" s="18" customFormat="1" x14ac:dyDescent="0.2">
      <c r="A1868" s="28"/>
      <c r="B1868" s="22"/>
      <c r="C1868" s="22"/>
      <c r="D1868" s="22"/>
      <c r="E1868" s="22"/>
      <c r="F1868" s="21"/>
      <c r="G1868" s="21"/>
      <c r="H1868" s="21"/>
      <c r="I1868" s="21"/>
    </row>
    <row r="1869" spans="1:9" s="18" customFormat="1" x14ac:dyDescent="0.2">
      <c r="A1869" s="28"/>
      <c r="B1869" s="22"/>
      <c r="C1869" s="22"/>
      <c r="D1869" s="22"/>
      <c r="E1869" s="22"/>
      <c r="F1869" s="21"/>
      <c r="G1869" s="21"/>
      <c r="H1869" s="21"/>
      <c r="I1869" s="21"/>
    </row>
    <row r="1870" spans="1:9" s="18" customFormat="1" x14ac:dyDescent="0.2">
      <c r="A1870" s="28"/>
      <c r="B1870" s="22"/>
      <c r="C1870" s="22"/>
      <c r="D1870" s="22"/>
      <c r="E1870" s="22"/>
      <c r="F1870" s="21"/>
      <c r="G1870" s="21"/>
      <c r="H1870" s="21"/>
      <c r="I1870" s="21"/>
    </row>
    <row r="1871" spans="1:9" s="18" customFormat="1" x14ac:dyDescent="0.2">
      <c r="A1871" s="28"/>
      <c r="B1871" s="22"/>
      <c r="C1871" s="22"/>
      <c r="D1871" s="22"/>
      <c r="E1871" s="22"/>
      <c r="F1871" s="21"/>
      <c r="G1871" s="21"/>
      <c r="H1871" s="21"/>
      <c r="I1871" s="21"/>
    </row>
    <row r="1872" spans="1:9" s="18" customFormat="1" x14ac:dyDescent="0.2">
      <c r="A1872" s="28"/>
      <c r="B1872" s="22"/>
      <c r="C1872" s="22"/>
      <c r="D1872" s="22"/>
      <c r="E1872" s="22"/>
      <c r="F1872" s="21"/>
      <c r="G1872" s="21"/>
      <c r="H1872" s="21"/>
      <c r="I1872" s="21"/>
    </row>
    <row r="1873" spans="1:9" s="18" customFormat="1" x14ac:dyDescent="0.2">
      <c r="A1873" s="28"/>
      <c r="B1873" s="22"/>
      <c r="C1873" s="22"/>
      <c r="D1873" s="22"/>
      <c r="E1873" s="22"/>
      <c r="F1873" s="21"/>
      <c r="G1873" s="21"/>
      <c r="H1873" s="21"/>
      <c r="I1873" s="21"/>
    </row>
    <row r="1874" spans="1:9" s="18" customFormat="1" x14ac:dyDescent="0.2">
      <c r="A1874" s="28"/>
      <c r="B1874" s="22"/>
      <c r="C1874" s="22"/>
      <c r="D1874" s="22"/>
      <c r="E1874" s="22"/>
      <c r="F1874" s="21"/>
      <c r="G1874" s="21"/>
      <c r="H1874" s="21"/>
      <c r="I1874" s="21"/>
    </row>
    <row r="1875" spans="1:9" s="18" customFormat="1" x14ac:dyDescent="0.2">
      <c r="A1875" s="28"/>
      <c r="B1875" s="22"/>
      <c r="C1875" s="22"/>
      <c r="D1875" s="22"/>
      <c r="E1875" s="22"/>
      <c r="F1875" s="21"/>
      <c r="G1875" s="21"/>
      <c r="H1875" s="21"/>
      <c r="I1875" s="21"/>
    </row>
    <row r="1876" spans="1:9" s="18" customFormat="1" x14ac:dyDescent="0.2">
      <c r="A1876" s="28"/>
      <c r="B1876" s="22"/>
      <c r="C1876" s="22"/>
      <c r="D1876" s="22"/>
      <c r="E1876" s="22"/>
      <c r="F1876" s="21"/>
      <c r="G1876" s="21"/>
      <c r="H1876" s="21"/>
      <c r="I1876" s="21"/>
    </row>
    <row r="1877" spans="1:9" s="18" customFormat="1" x14ac:dyDescent="0.2">
      <c r="A1877" s="28"/>
      <c r="B1877" s="22"/>
      <c r="C1877" s="22"/>
      <c r="D1877" s="22"/>
      <c r="E1877" s="22"/>
      <c r="F1877" s="21"/>
      <c r="G1877" s="21"/>
      <c r="H1877" s="21"/>
      <c r="I1877" s="21"/>
    </row>
    <row r="1878" spans="1:9" s="18" customFormat="1" x14ac:dyDescent="0.2">
      <c r="A1878" s="28"/>
      <c r="B1878" s="22"/>
      <c r="C1878" s="22"/>
      <c r="D1878" s="22"/>
      <c r="E1878" s="22"/>
      <c r="F1878" s="21"/>
      <c r="G1878" s="21"/>
      <c r="H1878" s="21"/>
      <c r="I1878" s="21"/>
    </row>
    <row r="1879" spans="1:9" s="18" customFormat="1" x14ac:dyDescent="0.2">
      <c r="A1879" s="28"/>
      <c r="B1879" s="22"/>
      <c r="C1879" s="22"/>
      <c r="D1879" s="22"/>
      <c r="E1879" s="22"/>
      <c r="F1879" s="21"/>
      <c r="G1879" s="21"/>
      <c r="H1879" s="21"/>
      <c r="I1879" s="21"/>
    </row>
    <row r="1880" spans="1:9" s="18" customFormat="1" x14ac:dyDescent="0.2">
      <c r="A1880" s="28"/>
      <c r="B1880" s="22"/>
      <c r="C1880" s="22"/>
      <c r="D1880" s="22"/>
      <c r="E1880" s="22"/>
      <c r="F1880" s="21"/>
      <c r="G1880" s="21"/>
      <c r="H1880" s="21"/>
      <c r="I1880" s="21"/>
    </row>
    <row r="1881" spans="1:9" s="18" customFormat="1" x14ac:dyDescent="0.2">
      <c r="A1881" s="28"/>
      <c r="B1881" s="22"/>
      <c r="C1881" s="22"/>
      <c r="D1881" s="22"/>
      <c r="E1881" s="22"/>
      <c r="F1881" s="21"/>
      <c r="G1881" s="21"/>
      <c r="H1881" s="21"/>
      <c r="I1881" s="21"/>
    </row>
    <row r="1882" spans="1:9" s="18" customFormat="1" x14ac:dyDescent="0.2">
      <c r="A1882" s="28"/>
      <c r="B1882" s="22"/>
      <c r="C1882" s="22"/>
      <c r="D1882" s="22"/>
      <c r="E1882" s="22"/>
      <c r="F1882" s="21"/>
      <c r="G1882" s="21"/>
      <c r="H1882" s="21"/>
      <c r="I1882" s="21"/>
    </row>
    <row r="1883" spans="1:9" s="18" customFormat="1" x14ac:dyDescent="0.2">
      <c r="A1883" s="28"/>
      <c r="B1883" s="22"/>
      <c r="C1883" s="22"/>
      <c r="D1883" s="22"/>
      <c r="E1883" s="22"/>
      <c r="F1883" s="21"/>
      <c r="G1883" s="21"/>
      <c r="H1883" s="21"/>
      <c r="I1883" s="21"/>
    </row>
    <row r="1884" spans="1:9" s="18" customFormat="1" x14ac:dyDescent="0.2">
      <c r="A1884" s="28"/>
      <c r="B1884" s="22"/>
      <c r="C1884" s="22"/>
      <c r="D1884" s="22"/>
      <c r="E1884" s="22"/>
      <c r="F1884" s="21"/>
      <c r="G1884" s="21"/>
      <c r="H1884" s="21"/>
      <c r="I1884" s="21"/>
    </row>
    <row r="1885" spans="1:9" s="18" customFormat="1" x14ac:dyDescent="0.2">
      <c r="A1885" s="28"/>
      <c r="B1885" s="22"/>
      <c r="C1885" s="22"/>
      <c r="D1885" s="22"/>
      <c r="E1885" s="22"/>
      <c r="F1885" s="21"/>
      <c r="G1885" s="21"/>
      <c r="H1885" s="21"/>
      <c r="I1885" s="21"/>
    </row>
    <row r="1886" spans="1:9" s="18" customFormat="1" x14ac:dyDescent="0.2">
      <c r="A1886" s="28"/>
      <c r="B1886" s="22"/>
      <c r="C1886" s="22"/>
      <c r="D1886" s="22"/>
      <c r="E1886" s="22"/>
      <c r="F1886" s="21"/>
      <c r="G1886" s="21"/>
      <c r="H1886" s="21"/>
      <c r="I1886" s="21"/>
    </row>
    <row r="1887" spans="1:9" s="18" customFormat="1" x14ac:dyDescent="0.2">
      <c r="A1887" s="28"/>
      <c r="B1887" s="22"/>
      <c r="C1887" s="22"/>
      <c r="D1887" s="22"/>
      <c r="E1887" s="22"/>
      <c r="F1887" s="21"/>
      <c r="G1887" s="21"/>
      <c r="H1887" s="21"/>
      <c r="I1887" s="21"/>
    </row>
    <row r="1888" spans="1:9" s="18" customFormat="1" x14ac:dyDescent="0.2">
      <c r="A1888" s="28"/>
      <c r="B1888" s="22"/>
      <c r="C1888" s="22"/>
      <c r="D1888" s="22"/>
      <c r="E1888" s="22"/>
      <c r="F1888" s="21"/>
      <c r="G1888" s="21"/>
      <c r="H1888" s="21"/>
      <c r="I1888" s="21"/>
    </row>
    <row r="1889" spans="1:9" s="18" customFormat="1" x14ac:dyDescent="0.2">
      <c r="A1889" s="28"/>
      <c r="B1889" s="22"/>
      <c r="C1889" s="22"/>
      <c r="D1889" s="22"/>
      <c r="E1889" s="22"/>
      <c r="F1889" s="21"/>
      <c r="G1889" s="21"/>
      <c r="H1889" s="21"/>
      <c r="I1889" s="21"/>
    </row>
    <row r="1890" spans="1:9" s="18" customFormat="1" x14ac:dyDescent="0.2">
      <c r="A1890" s="28"/>
      <c r="B1890" s="22"/>
      <c r="C1890" s="22"/>
      <c r="D1890" s="22"/>
      <c r="E1890" s="22"/>
      <c r="F1890" s="21"/>
      <c r="G1890" s="21"/>
      <c r="H1890" s="21"/>
      <c r="I1890" s="21"/>
    </row>
    <row r="1891" spans="1:9" s="18" customFormat="1" x14ac:dyDescent="0.2">
      <c r="A1891" s="28"/>
      <c r="B1891" s="22"/>
      <c r="C1891" s="22"/>
      <c r="D1891" s="22"/>
      <c r="E1891" s="22"/>
      <c r="F1891" s="21"/>
      <c r="G1891" s="21"/>
      <c r="H1891" s="21"/>
      <c r="I1891" s="21"/>
    </row>
    <row r="1892" spans="1:9" s="18" customFormat="1" x14ac:dyDescent="0.2">
      <c r="A1892" s="28"/>
      <c r="B1892" s="22"/>
      <c r="C1892" s="22"/>
      <c r="D1892" s="22"/>
      <c r="E1892" s="22"/>
      <c r="F1892" s="21"/>
      <c r="G1892" s="21"/>
      <c r="H1892" s="21"/>
      <c r="I1892" s="21"/>
    </row>
    <row r="1893" spans="1:9" s="18" customFormat="1" x14ac:dyDescent="0.2">
      <c r="A1893" s="28"/>
      <c r="B1893" s="22"/>
      <c r="C1893" s="22"/>
      <c r="D1893" s="22"/>
      <c r="E1893" s="22"/>
      <c r="F1893" s="21"/>
      <c r="G1893" s="21"/>
      <c r="H1893" s="21"/>
      <c r="I1893" s="21"/>
    </row>
    <row r="1894" spans="1:9" s="18" customFormat="1" x14ac:dyDescent="0.2">
      <c r="A1894" s="28"/>
      <c r="B1894" s="22"/>
      <c r="C1894" s="22"/>
      <c r="D1894" s="22"/>
      <c r="E1894" s="22"/>
      <c r="F1894" s="21"/>
      <c r="G1894" s="21"/>
      <c r="H1894" s="21"/>
      <c r="I1894" s="21"/>
    </row>
    <row r="1895" spans="1:9" s="18" customFormat="1" x14ac:dyDescent="0.2">
      <c r="A1895" s="28"/>
      <c r="B1895" s="22"/>
      <c r="C1895" s="22"/>
      <c r="D1895" s="22"/>
      <c r="E1895" s="22"/>
      <c r="F1895" s="21"/>
      <c r="G1895" s="21"/>
      <c r="H1895" s="21"/>
      <c r="I1895" s="21"/>
    </row>
    <row r="1896" spans="1:9" s="18" customFormat="1" x14ac:dyDescent="0.2">
      <c r="A1896" s="28"/>
      <c r="B1896" s="22"/>
      <c r="C1896" s="22"/>
      <c r="D1896" s="22"/>
      <c r="E1896" s="22"/>
      <c r="F1896" s="21"/>
      <c r="G1896" s="21"/>
      <c r="H1896" s="21"/>
      <c r="I1896" s="21"/>
    </row>
    <row r="1897" spans="1:9" s="18" customFormat="1" x14ac:dyDescent="0.2">
      <c r="A1897" s="28"/>
      <c r="B1897" s="22"/>
      <c r="C1897" s="22"/>
      <c r="D1897" s="22"/>
      <c r="E1897" s="22"/>
      <c r="F1897" s="21"/>
      <c r="G1897" s="21"/>
      <c r="H1897" s="21"/>
      <c r="I1897" s="21"/>
    </row>
    <row r="1898" spans="1:9" s="18" customFormat="1" x14ac:dyDescent="0.2">
      <c r="A1898" s="28"/>
      <c r="B1898" s="22"/>
      <c r="C1898" s="22"/>
      <c r="D1898" s="22"/>
      <c r="E1898" s="22"/>
      <c r="F1898" s="21"/>
      <c r="G1898" s="21"/>
      <c r="H1898" s="21"/>
      <c r="I1898" s="21"/>
    </row>
    <row r="1899" spans="1:9" s="18" customFormat="1" x14ac:dyDescent="0.2">
      <c r="A1899" s="28"/>
      <c r="B1899" s="22"/>
      <c r="C1899" s="22"/>
      <c r="D1899" s="22"/>
      <c r="E1899" s="22"/>
      <c r="F1899" s="21"/>
      <c r="G1899" s="21"/>
      <c r="H1899" s="21"/>
      <c r="I1899" s="21"/>
    </row>
    <row r="1900" spans="1:9" s="18" customFormat="1" x14ac:dyDescent="0.2">
      <c r="A1900" s="28"/>
      <c r="B1900" s="22"/>
      <c r="C1900" s="22"/>
      <c r="D1900" s="22"/>
      <c r="E1900" s="22"/>
      <c r="F1900" s="21"/>
      <c r="G1900" s="21"/>
      <c r="H1900" s="21"/>
      <c r="I1900" s="21"/>
    </row>
    <row r="1901" spans="1:9" s="18" customFormat="1" x14ac:dyDescent="0.2">
      <c r="A1901" s="28"/>
      <c r="B1901" s="22"/>
      <c r="C1901" s="22"/>
      <c r="D1901" s="22"/>
      <c r="E1901" s="22"/>
      <c r="F1901" s="21"/>
      <c r="G1901" s="21"/>
      <c r="H1901" s="21"/>
      <c r="I1901" s="21"/>
    </row>
    <row r="1902" spans="1:9" s="18" customFormat="1" x14ac:dyDescent="0.2">
      <c r="A1902" s="28"/>
      <c r="B1902" s="22"/>
      <c r="C1902" s="22"/>
      <c r="D1902" s="22"/>
      <c r="E1902" s="22"/>
      <c r="F1902" s="21"/>
      <c r="G1902" s="21"/>
      <c r="H1902" s="21"/>
      <c r="I1902" s="21"/>
    </row>
    <row r="1903" spans="1:9" s="18" customFormat="1" x14ac:dyDescent="0.2">
      <c r="A1903" s="28"/>
      <c r="B1903" s="22"/>
      <c r="C1903" s="22"/>
      <c r="D1903" s="22"/>
      <c r="E1903" s="22"/>
      <c r="F1903" s="21"/>
      <c r="G1903" s="21"/>
      <c r="H1903" s="21"/>
      <c r="I1903" s="21"/>
    </row>
    <row r="1904" spans="1:9" s="18" customFormat="1" x14ac:dyDescent="0.2">
      <c r="A1904" s="28"/>
      <c r="B1904" s="22"/>
      <c r="C1904" s="22"/>
      <c r="D1904" s="22"/>
      <c r="E1904" s="22"/>
      <c r="F1904" s="21"/>
      <c r="G1904" s="21"/>
      <c r="H1904" s="21"/>
      <c r="I1904" s="21"/>
    </row>
    <row r="1905" spans="1:9" s="18" customFormat="1" x14ac:dyDescent="0.2">
      <c r="A1905" s="28"/>
      <c r="B1905" s="22"/>
      <c r="C1905" s="22"/>
      <c r="D1905" s="22"/>
      <c r="E1905" s="22"/>
      <c r="F1905" s="21"/>
      <c r="G1905" s="21"/>
      <c r="H1905" s="21"/>
      <c r="I1905" s="21"/>
    </row>
    <row r="1906" spans="1:9" s="18" customFormat="1" x14ac:dyDescent="0.2">
      <c r="A1906" s="28"/>
      <c r="B1906" s="22"/>
      <c r="C1906" s="22"/>
      <c r="D1906" s="22"/>
      <c r="E1906" s="22"/>
      <c r="F1906" s="21"/>
      <c r="G1906" s="21"/>
      <c r="H1906" s="21"/>
      <c r="I1906" s="21"/>
    </row>
    <row r="1907" spans="1:9" s="18" customFormat="1" x14ac:dyDescent="0.2">
      <c r="A1907" s="28"/>
      <c r="B1907" s="22"/>
      <c r="C1907" s="22"/>
      <c r="D1907" s="22"/>
      <c r="E1907" s="22"/>
      <c r="F1907" s="21"/>
      <c r="G1907" s="21"/>
      <c r="H1907" s="21"/>
      <c r="I1907" s="21"/>
    </row>
    <row r="1908" spans="1:9" s="18" customFormat="1" x14ac:dyDescent="0.2">
      <c r="A1908" s="28"/>
      <c r="B1908" s="22"/>
      <c r="C1908" s="22"/>
      <c r="D1908" s="22"/>
      <c r="E1908" s="22"/>
      <c r="F1908" s="21"/>
      <c r="G1908" s="21"/>
      <c r="H1908" s="21"/>
      <c r="I1908" s="21"/>
    </row>
    <row r="1909" spans="1:9" s="18" customFormat="1" x14ac:dyDescent="0.2">
      <c r="A1909" s="28"/>
      <c r="B1909" s="22"/>
      <c r="C1909" s="22"/>
      <c r="D1909" s="22"/>
      <c r="E1909" s="22"/>
      <c r="F1909" s="21"/>
      <c r="G1909" s="21"/>
      <c r="H1909" s="21"/>
      <c r="I1909" s="21"/>
    </row>
    <row r="1910" spans="1:9" s="18" customFormat="1" x14ac:dyDescent="0.2">
      <c r="A1910" s="28"/>
      <c r="B1910" s="22"/>
      <c r="C1910" s="22"/>
      <c r="D1910" s="22"/>
      <c r="E1910" s="22"/>
      <c r="F1910" s="21"/>
      <c r="G1910" s="21"/>
      <c r="H1910" s="21"/>
      <c r="I1910" s="21"/>
    </row>
    <row r="1911" spans="1:9" s="18" customFormat="1" x14ac:dyDescent="0.2">
      <c r="A1911" s="28"/>
      <c r="B1911" s="22"/>
      <c r="C1911" s="22"/>
      <c r="D1911" s="22"/>
      <c r="E1911" s="22"/>
      <c r="F1911" s="21"/>
      <c r="G1911" s="21"/>
      <c r="H1911" s="21"/>
      <c r="I1911" s="21"/>
    </row>
    <row r="1912" spans="1:9" s="18" customFormat="1" x14ac:dyDescent="0.2">
      <c r="A1912" s="28"/>
      <c r="B1912" s="22"/>
      <c r="C1912" s="22"/>
      <c r="D1912" s="22"/>
      <c r="E1912" s="22"/>
      <c r="F1912" s="21"/>
      <c r="G1912" s="21"/>
      <c r="H1912" s="21"/>
      <c r="I1912" s="21"/>
    </row>
    <row r="1913" spans="1:9" s="18" customFormat="1" x14ac:dyDescent="0.2">
      <c r="A1913" s="28"/>
      <c r="B1913" s="22"/>
      <c r="C1913" s="22"/>
      <c r="D1913" s="22"/>
      <c r="E1913" s="22"/>
      <c r="F1913" s="21"/>
      <c r="G1913" s="21"/>
      <c r="H1913" s="21"/>
      <c r="I1913" s="21"/>
    </row>
    <row r="1914" spans="1:9" s="18" customFormat="1" x14ac:dyDescent="0.2">
      <c r="A1914" s="28"/>
      <c r="B1914" s="22"/>
      <c r="C1914" s="22"/>
      <c r="D1914" s="22"/>
      <c r="E1914" s="22"/>
      <c r="F1914" s="21"/>
      <c r="G1914" s="21"/>
      <c r="H1914" s="21"/>
      <c r="I1914" s="21"/>
    </row>
    <row r="1915" spans="1:9" s="18" customFormat="1" x14ac:dyDescent="0.2">
      <c r="A1915" s="28"/>
      <c r="B1915" s="22"/>
      <c r="C1915" s="22"/>
      <c r="D1915" s="22"/>
      <c r="E1915" s="22"/>
      <c r="F1915" s="21"/>
      <c r="G1915" s="21"/>
      <c r="H1915" s="21"/>
      <c r="I1915" s="21"/>
    </row>
    <row r="1916" spans="1:9" s="18" customFormat="1" x14ac:dyDescent="0.2">
      <c r="A1916" s="28"/>
      <c r="B1916" s="22"/>
      <c r="C1916" s="22"/>
      <c r="D1916" s="22"/>
      <c r="E1916" s="22"/>
      <c r="F1916" s="21"/>
      <c r="G1916" s="21"/>
      <c r="H1916" s="21"/>
      <c r="I1916" s="21"/>
    </row>
    <row r="1917" spans="1:9" s="18" customFormat="1" x14ac:dyDescent="0.2">
      <c r="A1917" s="28"/>
      <c r="B1917" s="22"/>
      <c r="C1917" s="22"/>
      <c r="D1917" s="22"/>
      <c r="E1917" s="22"/>
      <c r="F1917" s="21"/>
      <c r="G1917" s="21"/>
      <c r="H1917" s="21"/>
      <c r="I1917" s="21"/>
    </row>
    <row r="1918" spans="1:9" s="18" customFormat="1" x14ac:dyDescent="0.2">
      <c r="A1918" s="28"/>
      <c r="B1918" s="22"/>
      <c r="C1918" s="22"/>
      <c r="D1918" s="22"/>
      <c r="E1918" s="22"/>
      <c r="F1918" s="21"/>
      <c r="G1918" s="21"/>
      <c r="H1918" s="21"/>
      <c r="I1918" s="21"/>
    </row>
    <row r="1919" spans="1:9" s="18" customFormat="1" x14ac:dyDescent="0.2">
      <c r="A1919" s="28"/>
      <c r="B1919" s="22"/>
      <c r="C1919" s="22"/>
      <c r="D1919" s="22"/>
      <c r="E1919" s="22"/>
      <c r="F1919" s="21"/>
      <c r="G1919" s="21"/>
      <c r="H1919" s="21"/>
      <c r="I1919" s="21"/>
    </row>
    <row r="1920" spans="1:9" s="18" customFormat="1" x14ac:dyDescent="0.2">
      <c r="A1920" s="28"/>
      <c r="B1920" s="22"/>
      <c r="C1920" s="22"/>
      <c r="D1920" s="22"/>
      <c r="E1920" s="22"/>
      <c r="F1920" s="21"/>
      <c r="G1920" s="21"/>
      <c r="H1920" s="21"/>
      <c r="I1920" s="21"/>
    </row>
    <row r="1921" spans="1:9" s="18" customFormat="1" x14ac:dyDescent="0.2">
      <c r="A1921" s="28"/>
      <c r="B1921" s="22"/>
      <c r="C1921" s="22"/>
      <c r="D1921" s="22"/>
      <c r="E1921" s="22"/>
      <c r="F1921" s="21"/>
      <c r="G1921" s="21"/>
      <c r="H1921" s="21"/>
      <c r="I1921" s="21"/>
    </row>
    <row r="1922" spans="1:9" s="18" customFormat="1" x14ac:dyDescent="0.2">
      <c r="A1922" s="28"/>
      <c r="B1922" s="22"/>
      <c r="C1922" s="22"/>
      <c r="D1922" s="22"/>
      <c r="E1922" s="22"/>
      <c r="F1922" s="21"/>
      <c r="G1922" s="21"/>
      <c r="H1922" s="21"/>
      <c r="I1922" s="21"/>
    </row>
    <row r="1923" spans="1:9" s="18" customFormat="1" x14ac:dyDescent="0.2">
      <c r="A1923" s="28"/>
      <c r="B1923" s="22"/>
      <c r="C1923" s="22"/>
      <c r="D1923" s="22"/>
      <c r="E1923" s="22"/>
      <c r="F1923" s="21"/>
      <c r="G1923" s="21"/>
      <c r="H1923" s="21"/>
      <c r="I1923" s="21"/>
    </row>
    <row r="1924" spans="1:9" s="18" customFormat="1" x14ac:dyDescent="0.2">
      <c r="A1924" s="28"/>
      <c r="B1924" s="22"/>
      <c r="C1924" s="22"/>
      <c r="D1924" s="22"/>
      <c r="E1924" s="22"/>
      <c r="F1924" s="21"/>
      <c r="G1924" s="21"/>
      <c r="H1924" s="21"/>
      <c r="I1924" s="21"/>
    </row>
    <row r="1925" spans="1:9" s="18" customFormat="1" x14ac:dyDescent="0.2">
      <c r="A1925" s="28"/>
      <c r="B1925" s="22"/>
      <c r="C1925" s="22"/>
      <c r="D1925" s="22"/>
      <c r="E1925" s="22"/>
      <c r="F1925" s="21"/>
      <c r="G1925" s="21"/>
      <c r="H1925" s="21"/>
      <c r="I1925" s="21"/>
    </row>
    <row r="1926" spans="1:9" s="18" customFormat="1" x14ac:dyDescent="0.2">
      <c r="A1926" s="28"/>
      <c r="B1926" s="22"/>
      <c r="C1926" s="22"/>
      <c r="D1926" s="22"/>
      <c r="E1926" s="22"/>
      <c r="F1926" s="21"/>
      <c r="G1926" s="21"/>
      <c r="H1926" s="21"/>
      <c r="I1926" s="21"/>
    </row>
    <row r="1927" spans="1:9" s="18" customFormat="1" x14ac:dyDescent="0.2">
      <c r="A1927" s="28"/>
      <c r="B1927" s="22"/>
      <c r="C1927" s="22"/>
      <c r="D1927" s="22"/>
      <c r="E1927" s="22"/>
      <c r="F1927" s="21"/>
      <c r="G1927" s="21"/>
      <c r="H1927" s="21"/>
      <c r="I1927" s="21"/>
    </row>
    <row r="1928" spans="1:9" s="18" customFormat="1" x14ac:dyDescent="0.2">
      <c r="A1928" s="28"/>
      <c r="B1928" s="22"/>
      <c r="C1928" s="22"/>
      <c r="D1928" s="22"/>
      <c r="E1928" s="22"/>
      <c r="F1928" s="21"/>
      <c r="G1928" s="21"/>
      <c r="H1928" s="21"/>
      <c r="I1928" s="21"/>
    </row>
    <row r="1929" spans="1:9" s="18" customFormat="1" x14ac:dyDescent="0.2">
      <c r="A1929" s="28"/>
      <c r="B1929" s="22"/>
      <c r="C1929" s="22"/>
      <c r="D1929" s="22"/>
      <c r="E1929" s="22"/>
      <c r="F1929" s="21"/>
      <c r="G1929" s="21"/>
      <c r="H1929" s="21"/>
      <c r="I1929" s="21"/>
    </row>
    <row r="1930" spans="1:9" s="18" customFormat="1" x14ac:dyDescent="0.2">
      <c r="A1930" s="28"/>
      <c r="B1930" s="22"/>
      <c r="C1930" s="22"/>
      <c r="D1930" s="22"/>
      <c r="E1930" s="22"/>
      <c r="F1930" s="21"/>
      <c r="G1930" s="21"/>
      <c r="H1930" s="21"/>
      <c r="I1930" s="21"/>
    </row>
    <row r="1931" spans="1:9" s="18" customFormat="1" x14ac:dyDescent="0.2">
      <c r="A1931" s="28"/>
      <c r="B1931" s="22"/>
      <c r="C1931" s="22"/>
      <c r="D1931" s="22"/>
      <c r="E1931" s="22"/>
      <c r="F1931" s="21"/>
      <c r="G1931" s="21"/>
      <c r="H1931" s="21"/>
      <c r="I1931" s="21"/>
    </row>
    <row r="1932" spans="1:9" s="18" customFormat="1" x14ac:dyDescent="0.2">
      <c r="A1932" s="28"/>
      <c r="B1932" s="22"/>
      <c r="C1932" s="22"/>
      <c r="D1932" s="22"/>
      <c r="E1932" s="22"/>
      <c r="F1932" s="21"/>
      <c r="G1932" s="21"/>
      <c r="H1932" s="21"/>
      <c r="I1932" s="21"/>
    </row>
    <row r="1933" spans="1:9" s="18" customFormat="1" x14ac:dyDescent="0.2">
      <c r="A1933" s="28"/>
      <c r="B1933" s="22"/>
      <c r="C1933" s="22"/>
      <c r="D1933" s="22"/>
      <c r="E1933" s="22"/>
      <c r="F1933" s="21"/>
      <c r="G1933" s="21"/>
      <c r="H1933" s="21"/>
      <c r="I1933" s="21"/>
    </row>
    <row r="1934" spans="1:9" s="18" customFormat="1" x14ac:dyDescent="0.2">
      <c r="A1934" s="28"/>
      <c r="B1934" s="22"/>
      <c r="C1934" s="22"/>
      <c r="D1934" s="22"/>
      <c r="E1934" s="22"/>
      <c r="F1934" s="21"/>
      <c r="G1934" s="21"/>
      <c r="H1934" s="21"/>
      <c r="I1934" s="21"/>
    </row>
    <row r="1935" spans="1:9" s="18" customFormat="1" x14ac:dyDescent="0.2">
      <c r="A1935" s="28"/>
      <c r="B1935" s="22"/>
      <c r="C1935" s="22"/>
      <c r="D1935" s="22"/>
      <c r="E1935" s="22"/>
      <c r="F1935" s="21"/>
      <c r="G1935" s="21"/>
      <c r="H1935" s="21"/>
      <c r="I1935" s="21"/>
    </row>
    <row r="1936" spans="1:9" s="18" customFormat="1" x14ac:dyDescent="0.2">
      <c r="A1936" s="28"/>
      <c r="B1936" s="22"/>
      <c r="C1936" s="22"/>
      <c r="D1936" s="22"/>
      <c r="E1936" s="22"/>
      <c r="F1936" s="21"/>
      <c r="G1936" s="21"/>
      <c r="H1936" s="21"/>
      <c r="I1936" s="21"/>
    </row>
    <row r="1937" spans="1:9" s="18" customFormat="1" x14ac:dyDescent="0.2">
      <c r="A1937" s="28"/>
      <c r="B1937" s="22"/>
      <c r="C1937" s="22"/>
      <c r="D1937" s="22"/>
      <c r="E1937" s="22"/>
      <c r="F1937" s="21"/>
      <c r="G1937" s="21"/>
      <c r="H1937" s="21"/>
      <c r="I1937" s="21"/>
    </row>
    <row r="1938" spans="1:9" s="18" customFormat="1" x14ac:dyDescent="0.2">
      <c r="A1938" s="28"/>
      <c r="B1938" s="22"/>
      <c r="C1938" s="22"/>
      <c r="D1938" s="22"/>
      <c r="E1938" s="22"/>
      <c r="F1938" s="21"/>
      <c r="G1938" s="21"/>
      <c r="H1938" s="21"/>
      <c r="I1938" s="21"/>
    </row>
    <row r="1939" spans="1:9" s="18" customFormat="1" x14ac:dyDescent="0.2">
      <c r="A1939" s="28"/>
      <c r="B1939" s="22"/>
      <c r="C1939" s="22"/>
      <c r="D1939" s="22"/>
      <c r="E1939" s="22"/>
      <c r="F1939" s="21"/>
      <c r="G1939" s="21"/>
      <c r="H1939" s="21"/>
      <c r="I1939" s="21"/>
    </row>
    <row r="1940" spans="1:9" s="18" customFormat="1" x14ac:dyDescent="0.2">
      <c r="A1940" s="28"/>
      <c r="B1940" s="22"/>
      <c r="C1940" s="22"/>
      <c r="D1940" s="22"/>
      <c r="E1940" s="22"/>
      <c r="F1940" s="21"/>
      <c r="G1940" s="21"/>
      <c r="H1940" s="21"/>
      <c r="I1940" s="21"/>
    </row>
    <row r="1941" spans="1:9" s="18" customFormat="1" x14ac:dyDescent="0.2">
      <c r="A1941" s="28"/>
      <c r="B1941" s="22"/>
      <c r="C1941" s="22"/>
      <c r="D1941" s="22"/>
      <c r="E1941" s="22"/>
      <c r="F1941" s="21"/>
      <c r="G1941" s="21"/>
      <c r="H1941" s="21"/>
      <c r="I1941" s="21"/>
    </row>
    <row r="1942" spans="1:9" s="18" customFormat="1" x14ac:dyDescent="0.2">
      <c r="A1942" s="28"/>
      <c r="B1942" s="22"/>
      <c r="C1942" s="22"/>
      <c r="D1942" s="22"/>
      <c r="E1942" s="22"/>
      <c r="F1942" s="21"/>
      <c r="G1942" s="21"/>
      <c r="H1942" s="21"/>
      <c r="I1942" s="21"/>
    </row>
    <row r="1943" spans="1:9" s="18" customFormat="1" x14ac:dyDescent="0.2">
      <c r="A1943" s="28"/>
      <c r="B1943" s="22"/>
      <c r="C1943" s="22"/>
      <c r="D1943" s="22"/>
      <c r="E1943" s="22"/>
      <c r="F1943" s="21"/>
      <c r="G1943" s="21"/>
      <c r="H1943" s="21"/>
      <c r="I1943" s="21"/>
    </row>
    <row r="1944" spans="1:9" s="18" customFormat="1" x14ac:dyDescent="0.2">
      <c r="A1944" s="28"/>
      <c r="B1944" s="22"/>
      <c r="C1944" s="22"/>
      <c r="D1944" s="22"/>
      <c r="E1944" s="22"/>
      <c r="F1944" s="21"/>
      <c r="G1944" s="21"/>
      <c r="H1944" s="21"/>
      <c r="I1944" s="21"/>
    </row>
    <row r="1945" spans="1:9" s="18" customFormat="1" x14ac:dyDescent="0.2">
      <c r="A1945" s="28"/>
      <c r="B1945" s="22"/>
      <c r="C1945" s="22"/>
      <c r="D1945" s="22"/>
      <c r="E1945" s="22"/>
      <c r="F1945" s="21"/>
      <c r="G1945" s="21"/>
      <c r="H1945" s="21"/>
      <c r="I1945" s="21"/>
    </row>
    <row r="1946" spans="1:9" s="18" customFormat="1" x14ac:dyDescent="0.2">
      <c r="A1946" s="28"/>
      <c r="B1946" s="22"/>
      <c r="C1946" s="22"/>
      <c r="D1946" s="22"/>
      <c r="E1946" s="22"/>
      <c r="F1946" s="21"/>
      <c r="G1946" s="21"/>
      <c r="H1946" s="21"/>
      <c r="I1946" s="21"/>
    </row>
    <row r="1947" spans="1:9" s="18" customFormat="1" x14ac:dyDescent="0.2">
      <c r="A1947" s="28"/>
      <c r="B1947" s="22"/>
      <c r="C1947" s="22"/>
      <c r="D1947" s="22"/>
      <c r="E1947" s="22"/>
      <c r="F1947" s="21"/>
      <c r="G1947" s="21"/>
      <c r="H1947" s="21"/>
      <c r="I1947" s="21"/>
    </row>
    <row r="1948" spans="1:9" s="18" customFormat="1" x14ac:dyDescent="0.2">
      <c r="A1948" s="28"/>
      <c r="B1948" s="22"/>
      <c r="C1948" s="22"/>
      <c r="D1948" s="22"/>
      <c r="E1948" s="22"/>
      <c r="F1948" s="21"/>
      <c r="G1948" s="21"/>
      <c r="H1948" s="21"/>
      <c r="I1948" s="21"/>
    </row>
    <row r="1949" spans="1:9" s="18" customFormat="1" x14ac:dyDescent="0.2">
      <c r="A1949" s="28"/>
      <c r="B1949" s="22"/>
      <c r="C1949" s="22"/>
      <c r="D1949" s="22"/>
      <c r="E1949" s="22"/>
      <c r="F1949" s="21"/>
      <c r="G1949" s="21"/>
      <c r="H1949" s="21"/>
      <c r="I1949" s="21"/>
    </row>
    <row r="1950" spans="1:9" s="18" customFormat="1" x14ac:dyDescent="0.2">
      <c r="A1950" s="28"/>
      <c r="B1950" s="22"/>
      <c r="C1950" s="22"/>
      <c r="D1950" s="22"/>
      <c r="E1950" s="22"/>
      <c r="F1950" s="21"/>
      <c r="G1950" s="21"/>
      <c r="H1950" s="21"/>
      <c r="I1950" s="21"/>
    </row>
    <row r="1951" spans="1:9" s="18" customFormat="1" x14ac:dyDescent="0.2">
      <c r="A1951" s="28"/>
      <c r="B1951" s="22"/>
      <c r="C1951" s="22"/>
      <c r="D1951" s="22"/>
      <c r="E1951" s="22"/>
      <c r="F1951" s="21"/>
      <c r="G1951" s="21"/>
      <c r="H1951" s="21"/>
      <c r="I1951" s="21"/>
    </row>
    <row r="1952" spans="1:9" s="18" customFormat="1" x14ac:dyDescent="0.2">
      <c r="A1952" s="28"/>
      <c r="B1952" s="22"/>
      <c r="C1952" s="22"/>
      <c r="D1952" s="22"/>
      <c r="E1952" s="22"/>
      <c r="F1952" s="21"/>
      <c r="G1952" s="21"/>
      <c r="H1952" s="21"/>
      <c r="I1952" s="21"/>
    </row>
    <row r="1953" spans="1:9" s="18" customFormat="1" x14ac:dyDescent="0.2">
      <c r="A1953" s="28"/>
      <c r="B1953" s="22"/>
      <c r="C1953" s="22"/>
      <c r="D1953" s="22"/>
      <c r="E1953" s="22"/>
      <c r="F1953" s="21"/>
      <c r="G1953" s="21"/>
      <c r="H1953" s="21"/>
      <c r="I1953" s="21"/>
    </row>
    <row r="1954" spans="1:9" s="18" customFormat="1" x14ac:dyDescent="0.2">
      <c r="A1954" s="28"/>
      <c r="B1954" s="22"/>
      <c r="C1954" s="22"/>
      <c r="D1954" s="22"/>
      <c r="E1954" s="22"/>
      <c r="F1954" s="21"/>
      <c r="G1954" s="21"/>
      <c r="H1954" s="21"/>
      <c r="I1954" s="21"/>
    </row>
    <row r="1955" spans="1:9" s="18" customFormat="1" x14ac:dyDescent="0.2">
      <c r="A1955" s="28"/>
      <c r="B1955" s="22"/>
      <c r="C1955" s="22"/>
      <c r="D1955" s="22"/>
      <c r="E1955" s="22"/>
      <c r="F1955" s="21"/>
      <c r="G1955" s="21"/>
      <c r="H1955" s="21"/>
      <c r="I1955" s="21"/>
    </row>
    <row r="1956" spans="1:9" s="18" customFormat="1" x14ac:dyDescent="0.2">
      <c r="A1956" s="28"/>
      <c r="B1956" s="22"/>
      <c r="C1956" s="22"/>
      <c r="D1956" s="22"/>
      <c r="E1956" s="22"/>
      <c r="F1956" s="21"/>
      <c r="G1956" s="21"/>
      <c r="H1956" s="21"/>
      <c r="I1956" s="21"/>
    </row>
    <row r="1957" spans="1:9" s="18" customFormat="1" x14ac:dyDescent="0.2">
      <c r="A1957" s="28"/>
      <c r="B1957" s="22"/>
      <c r="C1957" s="22"/>
      <c r="D1957" s="22"/>
      <c r="E1957" s="22"/>
      <c r="F1957" s="21"/>
      <c r="G1957" s="21"/>
      <c r="H1957" s="21"/>
      <c r="I1957" s="21"/>
    </row>
    <row r="1958" spans="1:9" s="18" customFormat="1" x14ac:dyDescent="0.2">
      <c r="A1958" s="28"/>
      <c r="B1958" s="22"/>
      <c r="C1958" s="22"/>
      <c r="D1958" s="22"/>
      <c r="E1958" s="22"/>
      <c r="F1958" s="21"/>
      <c r="G1958" s="21"/>
      <c r="H1958" s="21"/>
      <c r="I1958" s="21"/>
    </row>
    <row r="1959" spans="1:9" s="18" customFormat="1" x14ac:dyDescent="0.2">
      <c r="A1959" s="28"/>
      <c r="B1959" s="22"/>
      <c r="C1959" s="22"/>
      <c r="D1959" s="22"/>
      <c r="E1959" s="22"/>
      <c r="F1959" s="21"/>
      <c r="G1959" s="21"/>
      <c r="H1959" s="21"/>
      <c r="I1959" s="21"/>
    </row>
    <row r="1960" spans="1:9" s="18" customFormat="1" x14ac:dyDescent="0.2">
      <c r="A1960" s="28"/>
      <c r="B1960" s="22"/>
      <c r="C1960" s="22"/>
      <c r="D1960" s="22"/>
      <c r="E1960" s="22"/>
      <c r="F1960" s="21"/>
      <c r="G1960" s="21"/>
      <c r="H1960" s="21"/>
      <c r="I1960" s="21"/>
    </row>
    <row r="1961" spans="1:9" s="18" customFormat="1" x14ac:dyDescent="0.2">
      <c r="A1961" s="28"/>
      <c r="B1961" s="22"/>
      <c r="C1961" s="22"/>
      <c r="D1961" s="22"/>
      <c r="E1961" s="22"/>
      <c r="F1961" s="21"/>
      <c r="G1961" s="21"/>
      <c r="H1961" s="21"/>
      <c r="I1961" s="21"/>
    </row>
    <row r="1962" spans="1:9" s="18" customFormat="1" x14ac:dyDescent="0.2">
      <c r="A1962" s="28"/>
      <c r="B1962" s="22"/>
      <c r="C1962" s="22"/>
      <c r="D1962" s="22"/>
      <c r="E1962" s="22"/>
      <c r="F1962" s="21"/>
      <c r="G1962" s="21"/>
      <c r="H1962" s="21"/>
      <c r="I1962" s="21"/>
    </row>
    <row r="1963" spans="1:9" s="18" customFormat="1" x14ac:dyDescent="0.2">
      <c r="A1963" s="28"/>
      <c r="B1963" s="22"/>
      <c r="C1963" s="22"/>
      <c r="D1963" s="22"/>
      <c r="E1963" s="22"/>
      <c r="F1963" s="21"/>
      <c r="G1963" s="21"/>
      <c r="H1963" s="21"/>
      <c r="I1963" s="21"/>
    </row>
    <row r="1964" spans="1:9" s="18" customFormat="1" x14ac:dyDescent="0.2">
      <c r="A1964" s="28"/>
      <c r="B1964" s="22"/>
      <c r="C1964" s="22"/>
      <c r="D1964" s="22"/>
      <c r="E1964" s="22"/>
      <c r="F1964" s="21"/>
      <c r="G1964" s="21"/>
      <c r="H1964" s="21"/>
      <c r="I1964" s="21"/>
    </row>
    <row r="1965" spans="1:9" s="18" customFormat="1" x14ac:dyDescent="0.2">
      <c r="A1965" s="28"/>
      <c r="B1965" s="22"/>
      <c r="C1965" s="22"/>
      <c r="D1965" s="22"/>
      <c r="E1965" s="22"/>
      <c r="F1965" s="21"/>
      <c r="G1965" s="21"/>
      <c r="H1965" s="21"/>
      <c r="I1965" s="21"/>
    </row>
    <row r="1966" spans="1:9" s="18" customFormat="1" x14ac:dyDescent="0.2">
      <c r="A1966" s="28"/>
      <c r="B1966" s="22"/>
      <c r="C1966" s="22"/>
      <c r="D1966" s="22"/>
      <c r="E1966" s="22"/>
      <c r="F1966" s="21"/>
      <c r="G1966" s="21"/>
      <c r="H1966" s="21"/>
      <c r="I1966" s="21"/>
    </row>
    <row r="1967" spans="1:9" s="18" customFormat="1" x14ac:dyDescent="0.2">
      <c r="A1967" s="28"/>
      <c r="B1967" s="22"/>
      <c r="C1967" s="22"/>
      <c r="D1967" s="22"/>
      <c r="E1967" s="22"/>
      <c r="F1967" s="21"/>
      <c r="G1967" s="21"/>
      <c r="H1967" s="21"/>
      <c r="I1967" s="21"/>
    </row>
    <row r="1968" spans="1:9" s="18" customFormat="1" x14ac:dyDescent="0.2">
      <c r="A1968" s="28"/>
      <c r="B1968" s="22"/>
      <c r="C1968" s="22"/>
      <c r="D1968" s="22"/>
      <c r="E1968" s="22"/>
      <c r="F1968" s="21"/>
      <c r="G1968" s="21"/>
      <c r="H1968" s="21"/>
      <c r="I1968" s="21"/>
    </row>
    <row r="1969" spans="1:9" s="18" customFormat="1" x14ac:dyDescent="0.2">
      <c r="A1969" s="28"/>
      <c r="B1969" s="22"/>
      <c r="C1969" s="22"/>
      <c r="D1969" s="22"/>
      <c r="E1969" s="22"/>
      <c r="F1969" s="21"/>
      <c r="G1969" s="21"/>
      <c r="H1969" s="21"/>
      <c r="I1969" s="21"/>
    </row>
    <row r="1970" spans="1:9" s="18" customFormat="1" x14ac:dyDescent="0.2">
      <c r="A1970" s="28"/>
      <c r="B1970" s="22"/>
      <c r="C1970" s="22"/>
      <c r="D1970" s="22"/>
      <c r="E1970" s="22"/>
      <c r="F1970" s="21"/>
      <c r="G1970" s="21"/>
      <c r="H1970" s="21"/>
      <c r="I1970" s="21"/>
    </row>
    <row r="1971" spans="1:9" s="18" customFormat="1" x14ac:dyDescent="0.2">
      <c r="A1971" s="28"/>
      <c r="B1971" s="22"/>
      <c r="C1971" s="22"/>
      <c r="D1971" s="22"/>
      <c r="E1971" s="22"/>
      <c r="F1971" s="21"/>
      <c r="G1971" s="21"/>
      <c r="H1971" s="21"/>
      <c r="I1971" s="21"/>
    </row>
    <row r="1972" spans="1:9" s="18" customFormat="1" x14ac:dyDescent="0.2">
      <c r="A1972" s="28"/>
      <c r="B1972" s="22"/>
      <c r="C1972" s="22"/>
      <c r="D1972" s="22"/>
      <c r="E1972" s="22"/>
      <c r="F1972" s="21"/>
      <c r="G1972" s="21"/>
      <c r="H1972" s="21"/>
      <c r="I1972" s="21"/>
    </row>
    <row r="1973" spans="1:9" s="18" customFormat="1" x14ac:dyDescent="0.2">
      <c r="A1973" s="28"/>
      <c r="B1973" s="22"/>
      <c r="C1973" s="22"/>
      <c r="D1973" s="22"/>
      <c r="E1973" s="22"/>
      <c r="F1973" s="21"/>
      <c r="G1973" s="21"/>
      <c r="H1973" s="21"/>
      <c r="I1973" s="21"/>
    </row>
    <row r="1974" spans="1:9" s="18" customFormat="1" x14ac:dyDescent="0.2">
      <c r="A1974" s="28"/>
      <c r="B1974" s="22"/>
      <c r="C1974" s="22"/>
      <c r="D1974" s="22"/>
      <c r="E1974" s="22"/>
      <c r="F1974" s="21"/>
      <c r="G1974" s="21"/>
      <c r="H1974" s="21"/>
      <c r="I1974" s="21"/>
    </row>
    <row r="1975" spans="1:9" s="18" customFormat="1" x14ac:dyDescent="0.2">
      <c r="A1975" s="28"/>
      <c r="B1975" s="22"/>
      <c r="C1975" s="22"/>
      <c r="D1975" s="22"/>
      <c r="E1975" s="22"/>
      <c r="F1975" s="21"/>
      <c r="G1975" s="21"/>
      <c r="H1975" s="21"/>
      <c r="I1975" s="21"/>
    </row>
    <row r="1976" spans="1:9" s="18" customFormat="1" x14ac:dyDescent="0.2">
      <c r="A1976" s="28"/>
      <c r="B1976" s="22"/>
      <c r="C1976" s="22"/>
      <c r="D1976" s="22"/>
      <c r="E1976" s="22"/>
      <c r="F1976" s="21"/>
      <c r="G1976" s="21"/>
      <c r="H1976" s="21"/>
      <c r="I1976" s="21"/>
    </row>
    <row r="1977" spans="1:9" s="18" customFormat="1" x14ac:dyDescent="0.2">
      <c r="A1977" s="28"/>
      <c r="B1977" s="22"/>
      <c r="C1977" s="22"/>
      <c r="D1977" s="22"/>
      <c r="E1977" s="22"/>
      <c r="F1977" s="21"/>
      <c r="G1977" s="21"/>
      <c r="H1977" s="21"/>
      <c r="I1977" s="21"/>
    </row>
    <row r="1978" spans="1:9" s="18" customFormat="1" x14ac:dyDescent="0.2">
      <c r="A1978" s="28"/>
      <c r="B1978" s="22"/>
      <c r="C1978" s="22"/>
      <c r="D1978" s="22"/>
      <c r="E1978" s="22"/>
      <c r="F1978" s="21"/>
      <c r="G1978" s="21"/>
      <c r="H1978" s="21"/>
      <c r="I1978" s="21"/>
    </row>
    <row r="1979" spans="1:9" s="18" customFormat="1" x14ac:dyDescent="0.2">
      <c r="A1979" s="28"/>
      <c r="B1979" s="22"/>
      <c r="C1979" s="22"/>
      <c r="D1979" s="22"/>
      <c r="E1979" s="22"/>
      <c r="F1979" s="21"/>
      <c r="G1979" s="21"/>
      <c r="H1979" s="21"/>
      <c r="I1979" s="21"/>
    </row>
    <row r="1980" spans="1:9" s="18" customFormat="1" x14ac:dyDescent="0.2">
      <c r="A1980" s="28"/>
      <c r="B1980" s="22"/>
      <c r="C1980" s="22"/>
      <c r="D1980" s="22"/>
      <c r="E1980" s="22"/>
      <c r="F1980" s="21"/>
      <c r="G1980" s="21"/>
      <c r="H1980" s="21"/>
      <c r="I1980" s="21"/>
    </row>
    <row r="1981" spans="1:9" s="18" customFormat="1" x14ac:dyDescent="0.2">
      <c r="A1981" s="28"/>
      <c r="B1981" s="22"/>
      <c r="C1981" s="22"/>
      <c r="D1981" s="22"/>
      <c r="E1981" s="22"/>
      <c r="F1981" s="21"/>
      <c r="G1981" s="21"/>
      <c r="H1981" s="21"/>
      <c r="I1981" s="21"/>
    </row>
    <row r="1982" spans="1:9" s="18" customFormat="1" x14ac:dyDescent="0.2">
      <c r="A1982" s="28"/>
      <c r="B1982" s="22"/>
      <c r="C1982" s="22"/>
      <c r="D1982" s="22"/>
      <c r="E1982" s="22"/>
      <c r="F1982" s="21"/>
      <c r="G1982" s="21"/>
      <c r="H1982" s="21"/>
      <c r="I1982" s="21"/>
    </row>
    <row r="1983" spans="1:9" s="18" customFormat="1" x14ac:dyDescent="0.2">
      <c r="A1983" s="28"/>
      <c r="B1983" s="22"/>
      <c r="C1983" s="22"/>
      <c r="D1983" s="22"/>
      <c r="E1983" s="22"/>
      <c r="F1983" s="21"/>
      <c r="G1983" s="21"/>
      <c r="H1983" s="21"/>
      <c r="I1983" s="21"/>
    </row>
    <row r="1984" spans="1:9" s="18" customFormat="1" x14ac:dyDescent="0.2">
      <c r="A1984" s="28"/>
      <c r="B1984" s="22"/>
      <c r="C1984" s="22"/>
      <c r="D1984" s="22"/>
      <c r="E1984" s="22"/>
      <c r="F1984" s="21"/>
      <c r="G1984" s="21"/>
      <c r="H1984" s="21"/>
      <c r="I1984" s="21"/>
    </row>
    <row r="1985" spans="1:9" s="18" customFormat="1" x14ac:dyDescent="0.2">
      <c r="A1985" s="28"/>
      <c r="B1985" s="22"/>
      <c r="C1985" s="22"/>
      <c r="D1985" s="22"/>
      <c r="E1985" s="22"/>
      <c r="F1985" s="21"/>
      <c r="G1985" s="21"/>
      <c r="H1985" s="21"/>
      <c r="I1985" s="21"/>
    </row>
    <row r="1986" spans="1:9" s="18" customFormat="1" x14ac:dyDescent="0.2">
      <c r="A1986" s="28"/>
      <c r="B1986" s="22"/>
      <c r="C1986" s="22"/>
      <c r="D1986" s="22"/>
      <c r="E1986" s="22"/>
      <c r="F1986" s="21"/>
      <c r="G1986" s="21"/>
      <c r="H1986" s="21"/>
      <c r="I1986" s="21"/>
    </row>
    <row r="1987" spans="1:9" s="18" customFormat="1" x14ac:dyDescent="0.2">
      <c r="A1987" s="28"/>
      <c r="B1987" s="22"/>
      <c r="C1987" s="22"/>
      <c r="D1987" s="22"/>
      <c r="E1987" s="22"/>
      <c r="F1987" s="21"/>
      <c r="G1987" s="21"/>
      <c r="H1987" s="21"/>
      <c r="I1987" s="21"/>
    </row>
    <row r="1988" spans="1:9" s="18" customFormat="1" x14ac:dyDescent="0.2">
      <c r="A1988" s="28"/>
      <c r="B1988" s="22"/>
      <c r="C1988" s="22"/>
      <c r="D1988" s="22"/>
      <c r="E1988" s="22"/>
      <c r="F1988" s="21"/>
      <c r="G1988" s="21"/>
      <c r="H1988" s="21"/>
      <c r="I1988" s="21"/>
    </row>
    <row r="1989" spans="1:9" s="18" customFormat="1" x14ac:dyDescent="0.2">
      <c r="A1989" s="28"/>
      <c r="B1989" s="22"/>
      <c r="C1989" s="22"/>
      <c r="D1989" s="22"/>
      <c r="E1989" s="22"/>
      <c r="F1989" s="21"/>
      <c r="G1989" s="21"/>
      <c r="H1989" s="21"/>
      <c r="I1989" s="21"/>
    </row>
    <row r="1990" spans="1:9" s="18" customFormat="1" x14ac:dyDescent="0.2">
      <c r="A1990" s="28"/>
      <c r="B1990" s="22"/>
      <c r="C1990" s="22"/>
      <c r="D1990" s="22"/>
      <c r="E1990" s="22"/>
      <c r="F1990" s="21"/>
      <c r="G1990" s="21"/>
      <c r="H1990" s="21"/>
      <c r="I1990" s="21"/>
    </row>
    <row r="1991" spans="1:9" s="18" customFormat="1" x14ac:dyDescent="0.2">
      <c r="A1991" s="28"/>
      <c r="B1991" s="22"/>
      <c r="C1991" s="22"/>
      <c r="D1991" s="22"/>
      <c r="E1991" s="22"/>
      <c r="F1991" s="21"/>
      <c r="G1991" s="21"/>
      <c r="H1991" s="21"/>
      <c r="I1991" s="21"/>
    </row>
    <row r="1992" spans="1:9" s="18" customFormat="1" x14ac:dyDescent="0.2">
      <c r="A1992" s="28"/>
      <c r="B1992" s="22"/>
      <c r="C1992" s="22"/>
      <c r="D1992" s="22"/>
      <c r="E1992" s="22"/>
      <c r="F1992" s="21"/>
      <c r="G1992" s="21"/>
      <c r="H1992" s="21"/>
      <c r="I1992" s="21"/>
    </row>
    <row r="1993" spans="1:9" s="18" customFormat="1" x14ac:dyDescent="0.2">
      <c r="A1993" s="28"/>
      <c r="B1993" s="22"/>
      <c r="C1993" s="22"/>
      <c r="D1993" s="22"/>
      <c r="E1993" s="22"/>
      <c r="F1993" s="21"/>
      <c r="G1993" s="21"/>
      <c r="H1993" s="21"/>
      <c r="I1993" s="21"/>
    </row>
    <row r="1994" spans="1:9" s="18" customFormat="1" x14ac:dyDescent="0.2">
      <c r="A1994" s="28"/>
      <c r="B1994" s="22"/>
      <c r="C1994" s="22"/>
      <c r="D1994" s="22"/>
      <c r="E1994" s="22"/>
      <c r="F1994" s="21"/>
      <c r="G1994" s="21"/>
      <c r="H1994" s="21"/>
      <c r="I1994" s="21"/>
    </row>
    <row r="1995" spans="1:9" s="18" customFormat="1" x14ac:dyDescent="0.2">
      <c r="A1995" s="28"/>
      <c r="B1995" s="22"/>
      <c r="C1995" s="22"/>
      <c r="D1995" s="22"/>
      <c r="E1995" s="22"/>
      <c r="F1995" s="21"/>
      <c r="G1995" s="21"/>
      <c r="H1995" s="21"/>
      <c r="I1995" s="21"/>
    </row>
    <row r="1996" spans="1:9" s="18" customFormat="1" x14ac:dyDescent="0.2">
      <c r="A1996" s="28"/>
      <c r="B1996" s="22"/>
      <c r="C1996" s="22"/>
      <c r="D1996" s="22"/>
      <c r="E1996" s="22"/>
      <c r="F1996" s="21"/>
      <c r="G1996" s="21"/>
      <c r="H1996" s="21"/>
      <c r="I1996" s="21"/>
    </row>
    <row r="1997" spans="1:9" s="18" customFormat="1" x14ac:dyDescent="0.2">
      <c r="A1997" s="28"/>
      <c r="B1997" s="22"/>
      <c r="C1997" s="22"/>
      <c r="D1997" s="22"/>
      <c r="E1997" s="22"/>
      <c r="F1997" s="21"/>
      <c r="G1997" s="21"/>
      <c r="H1997" s="21"/>
      <c r="I1997" s="21"/>
    </row>
    <row r="1998" spans="1:9" s="18" customFormat="1" x14ac:dyDescent="0.2">
      <c r="A1998" s="28"/>
      <c r="B1998" s="22"/>
      <c r="C1998" s="22"/>
      <c r="D1998" s="22"/>
      <c r="E1998" s="22"/>
      <c r="F1998" s="21"/>
      <c r="G1998" s="21"/>
      <c r="H1998" s="21"/>
      <c r="I1998" s="21"/>
    </row>
    <row r="1999" spans="1:9" s="18" customFormat="1" x14ac:dyDescent="0.2">
      <c r="A1999" s="28"/>
      <c r="B1999" s="22"/>
      <c r="C1999" s="22"/>
      <c r="D1999" s="22"/>
      <c r="E1999" s="22"/>
      <c r="F1999" s="21"/>
      <c r="G1999" s="21"/>
      <c r="H1999" s="21"/>
      <c r="I1999" s="21"/>
    </row>
    <row r="2000" spans="1:9" s="18" customFormat="1" x14ac:dyDescent="0.2">
      <c r="A2000" s="28"/>
      <c r="B2000" s="22"/>
      <c r="C2000" s="22"/>
      <c r="D2000" s="22"/>
      <c r="E2000" s="22"/>
      <c r="F2000" s="21"/>
      <c r="G2000" s="21"/>
      <c r="H2000" s="21"/>
      <c r="I2000" s="21"/>
    </row>
    <row r="2001" spans="1:9" s="18" customFormat="1" x14ac:dyDescent="0.2">
      <c r="A2001" s="28"/>
      <c r="B2001" s="22"/>
      <c r="C2001" s="22"/>
      <c r="D2001" s="22"/>
      <c r="E2001" s="22"/>
      <c r="F2001" s="21"/>
      <c r="G2001" s="21"/>
      <c r="H2001" s="21"/>
      <c r="I2001" s="21"/>
    </row>
    <row r="2002" spans="1:9" s="18" customFormat="1" x14ac:dyDescent="0.2">
      <c r="A2002" s="28"/>
      <c r="B2002" s="22"/>
      <c r="C2002" s="22"/>
      <c r="D2002" s="22"/>
      <c r="E2002" s="22"/>
      <c r="F2002" s="21"/>
      <c r="G2002" s="21"/>
      <c r="H2002" s="21"/>
      <c r="I2002" s="21"/>
    </row>
    <row r="2003" spans="1:9" s="18" customFormat="1" x14ac:dyDescent="0.2">
      <c r="A2003" s="28"/>
      <c r="B2003" s="22"/>
      <c r="C2003" s="22"/>
      <c r="D2003" s="22"/>
      <c r="E2003" s="22"/>
      <c r="F2003" s="21"/>
      <c r="G2003" s="21"/>
      <c r="H2003" s="21"/>
      <c r="I2003" s="21"/>
    </row>
    <row r="2004" spans="1:9" s="18" customFormat="1" x14ac:dyDescent="0.2">
      <c r="A2004" s="28"/>
      <c r="B2004" s="22"/>
      <c r="C2004" s="22"/>
      <c r="D2004" s="22"/>
      <c r="E2004" s="22"/>
      <c r="F2004" s="21"/>
      <c r="G2004" s="21"/>
      <c r="H2004" s="21"/>
      <c r="I2004" s="21"/>
    </row>
    <row r="2005" spans="1:9" s="18" customFormat="1" x14ac:dyDescent="0.2">
      <c r="A2005" s="28"/>
      <c r="B2005" s="22"/>
      <c r="C2005" s="22"/>
      <c r="D2005" s="22"/>
      <c r="E2005" s="22"/>
      <c r="F2005" s="21"/>
      <c r="G2005" s="21"/>
      <c r="H2005" s="21"/>
      <c r="I2005" s="21"/>
    </row>
    <row r="2006" spans="1:9" s="18" customFormat="1" x14ac:dyDescent="0.2">
      <c r="A2006" s="28"/>
      <c r="B2006" s="22"/>
      <c r="C2006" s="22"/>
      <c r="D2006" s="22"/>
      <c r="E2006" s="22"/>
      <c r="F2006" s="21"/>
      <c r="G2006" s="21"/>
      <c r="H2006" s="21"/>
      <c r="I2006" s="21"/>
    </row>
    <row r="2007" spans="1:9" s="18" customFormat="1" x14ac:dyDescent="0.2">
      <c r="A2007" s="28"/>
      <c r="B2007" s="22"/>
      <c r="C2007" s="22"/>
      <c r="D2007" s="22"/>
      <c r="E2007" s="22"/>
      <c r="F2007" s="21"/>
      <c r="G2007" s="21"/>
      <c r="H2007" s="21"/>
      <c r="I2007" s="21"/>
    </row>
    <row r="2008" spans="1:9" s="18" customFormat="1" x14ac:dyDescent="0.2">
      <c r="A2008" s="28"/>
      <c r="B2008" s="22"/>
      <c r="C2008" s="22"/>
      <c r="D2008" s="22"/>
      <c r="E2008" s="22"/>
      <c r="F2008" s="21"/>
      <c r="G2008" s="21"/>
      <c r="H2008" s="21"/>
      <c r="I2008" s="21"/>
    </row>
    <row r="2009" spans="1:9" s="18" customFormat="1" x14ac:dyDescent="0.2">
      <c r="A2009" s="28"/>
      <c r="B2009" s="22"/>
      <c r="C2009" s="22"/>
      <c r="D2009" s="22"/>
      <c r="E2009" s="22"/>
      <c r="F2009" s="21"/>
      <c r="G2009" s="21"/>
      <c r="H2009" s="21"/>
      <c r="I2009" s="21"/>
    </row>
    <row r="2010" spans="1:9" s="18" customFormat="1" x14ac:dyDescent="0.2">
      <c r="A2010" s="28"/>
      <c r="B2010" s="22"/>
      <c r="C2010" s="22"/>
      <c r="D2010" s="22"/>
      <c r="E2010" s="22"/>
      <c r="F2010" s="21"/>
      <c r="G2010" s="21"/>
      <c r="H2010" s="21"/>
      <c r="I2010" s="21"/>
    </row>
    <row r="2011" spans="1:9" s="18" customFormat="1" x14ac:dyDescent="0.2">
      <c r="A2011" s="28"/>
      <c r="B2011" s="22"/>
      <c r="C2011" s="22"/>
      <c r="D2011" s="22"/>
      <c r="E2011" s="22"/>
      <c r="F2011" s="21"/>
      <c r="G2011" s="21"/>
      <c r="H2011" s="21"/>
      <c r="I2011" s="21"/>
    </row>
    <row r="2012" spans="1:9" s="18" customFormat="1" x14ac:dyDescent="0.2">
      <c r="A2012" s="28"/>
      <c r="B2012" s="22"/>
      <c r="C2012" s="22"/>
      <c r="D2012" s="22"/>
      <c r="E2012" s="22"/>
      <c r="F2012" s="21"/>
      <c r="G2012" s="21"/>
      <c r="H2012" s="21"/>
      <c r="I2012" s="21"/>
    </row>
    <row r="2013" spans="1:9" s="18" customFormat="1" x14ac:dyDescent="0.2">
      <c r="A2013" s="28"/>
      <c r="B2013" s="22"/>
      <c r="C2013" s="22"/>
      <c r="D2013" s="22"/>
      <c r="E2013" s="22"/>
      <c r="F2013" s="21"/>
      <c r="G2013" s="21"/>
      <c r="H2013" s="21"/>
      <c r="I2013" s="21"/>
    </row>
    <row r="2014" spans="1:9" s="18" customFormat="1" x14ac:dyDescent="0.2">
      <c r="A2014" s="28"/>
      <c r="B2014" s="22"/>
      <c r="C2014" s="22"/>
      <c r="D2014" s="22"/>
      <c r="E2014" s="22"/>
      <c r="F2014" s="21"/>
      <c r="G2014" s="21"/>
      <c r="H2014" s="21"/>
      <c r="I2014" s="21"/>
    </row>
    <row r="2015" spans="1:9" s="18" customFormat="1" x14ac:dyDescent="0.2">
      <c r="A2015" s="28"/>
      <c r="B2015" s="22"/>
      <c r="C2015" s="22"/>
      <c r="D2015" s="22"/>
      <c r="E2015" s="22"/>
      <c r="F2015" s="21"/>
      <c r="G2015" s="21"/>
      <c r="H2015" s="21"/>
      <c r="I2015" s="21"/>
    </row>
    <row r="2016" spans="1:9" s="18" customFormat="1" x14ac:dyDescent="0.2">
      <c r="A2016" s="28"/>
      <c r="B2016" s="22"/>
      <c r="C2016" s="22"/>
      <c r="D2016" s="22"/>
      <c r="E2016" s="22"/>
      <c r="F2016" s="21"/>
      <c r="G2016" s="21"/>
      <c r="H2016" s="21"/>
      <c r="I2016" s="21"/>
    </row>
    <row r="2017" spans="1:9" s="18" customFormat="1" x14ac:dyDescent="0.2">
      <c r="A2017" s="28"/>
      <c r="B2017" s="22"/>
      <c r="C2017" s="22"/>
      <c r="D2017" s="22"/>
      <c r="E2017" s="22"/>
      <c r="F2017" s="21"/>
      <c r="G2017" s="21"/>
      <c r="H2017" s="21"/>
      <c r="I2017" s="21"/>
    </row>
    <row r="2018" spans="1:9" s="18" customFormat="1" x14ac:dyDescent="0.2">
      <c r="A2018" s="28"/>
      <c r="B2018" s="22"/>
      <c r="C2018" s="22"/>
      <c r="D2018" s="22"/>
      <c r="E2018" s="22"/>
      <c r="F2018" s="21"/>
      <c r="G2018" s="21"/>
      <c r="H2018" s="21"/>
      <c r="I2018" s="21"/>
    </row>
    <row r="2019" spans="1:9" s="18" customFormat="1" x14ac:dyDescent="0.2">
      <c r="A2019" s="28"/>
      <c r="B2019" s="22"/>
      <c r="C2019" s="22"/>
      <c r="D2019" s="22"/>
      <c r="E2019" s="22"/>
      <c r="F2019" s="21"/>
      <c r="G2019" s="21"/>
      <c r="H2019" s="21"/>
      <c r="I2019" s="21"/>
    </row>
    <row r="2020" spans="1:9" s="18" customFormat="1" x14ac:dyDescent="0.2">
      <c r="A2020" s="28"/>
      <c r="B2020" s="22"/>
      <c r="C2020" s="22"/>
      <c r="D2020" s="22"/>
      <c r="E2020" s="22"/>
      <c r="F2020" s="21"/>
      <c r="G2020" s="21"/>
      <c r="H2020" s="21"/>
      <c r="I2020" s="21"/>
    </row>
    <row r="2021" spans="1:9" s="18" customFormat="1" x14ac:dyDescent="0.2">
      <c r="A2021" s="28"/>
      <c r="B2021" s="22"/>
      <c r="C2021" s="22"/>
      <c r="D2021" s="22"/>
      <c r="E2021" s="22"/>
      <c r="F2021" s="21"/>
      <c r="G2021" s="21"/>
      <c r="H2021" s="21"/>
      <c r="I2021" s="21"/>
    </row>
    <row r="2022" spans="1:9" s="18" customFormat="1" x14ac:dyDescent="0.2">
      <c r="A2022" s="28"/>
      <c r="B2022" s="22"/>
      <c r="C2022" s="22"/>
      <c r="D2022" s="22"/>
      <c r="E2022" s="22"/>
      <c r="F2022" s="21"/>
      <c r="G2022" s="21"/>
      <c r="H2022" s="21"/>
      <c r="I2022" s="21"/>
    </row>
    <row r="2023" spans="1:9" s="18" customFormat="1" x14ac:dyDescent="0.2">
      <c r="A2023" s="28"/>
      <c r="B2023" s="22"/>
      <c r="C2023" s="22"/>
      <c r="D2023" s="22"/>
      <c r="E2023" s="22"/>
      <c r="F2023" s="21"/>
      <c r="G2023" s="21"/>
      <c r="H2023" s="21"/>
      <c r="I2023" s="21"/>
    </row>
    <row r="2024" spans="1:9" s="18" customFormat="1" x14ac:dyDescent="0.2">
      <c r="A2024" s="28"/>
      <c r="B2024" s="22"/>
      <c r="C2024" s="22"/>
      <c r="D2024" s="22"/>
      <c r="E2024" s="22"/>
      <c r="F2024" s="21"/>
      <c r="G2024" s="21"/>
      <c r="H2024" s="21"/>
      <c r="I2024" s="21"/>
    </row>
    <row r="2025" spans="1:9" s="18" customFormat="1" x14ac:dyDescent="0.2">
      <c r="A2025" s="28"/>
      <c r="B2025" s="22"/>
      <c r="C2025" s="22"/>
      <c r="D2025" s="22"/>
      <c r="E2025" s="22"/>
      <c r="F2025" s="21"/>
      <c r="G2025" s="21"/>
      <c r="H2025" s="21"/>
      <c r="I2025" s="21"/>
    </row>
    <row r="2026" spans="1:9" s="18" customFormat="1" x14ac:dyDescent="0.2">
      <c r="A2026" s="28"/>
      <c r="B2026" s="22"/>
      <c r="C2026" s="22"/>
      <c r="D2026" s="22"/>
      <c r="E2026" s="22"/>
      <c r="F2026" s="21"/>
      <c r="G2026" s="21"/>
      <c r="H2026" s="21"/>
      <c r="I2026" s="21"/>
    </row>
    <row r="2027" spans="1:9" s="18" customFormat="1" x14ac:dyDescent="0.2">
      <c r="A2027" s="28"/>
      <c r="B2027" s="22"/>
      <c r="C2027" s="22"/>
      <c r="D2027" s="22"/>
      <c r="E2027" s="22"/>
      <c r="F2027" s="21"/>
      <c r="G2027" s="21"/>
      <c r="H2027" s="21"/>
      <c r="I2027" s="21"/>
    </row>
    <row r="2028" spans="1:9" s="18" customFormat="1" x14ac:dyDescent="0.2">
      <c r="A2028" s="28"/>
      <c r="B2028" s="22"/>
      <c r="C2028" s="22"/>
      <c r="D2028" s="22"/>
      <c r="E2028" s="22"/>
      <c r="F2028" s="21"/>
      <c r="G2028" s="21"/>
      <c r="H2028" s="21"/>
      <c r="I2028" s="21"/>
    </row>
    <row r="2029" spans="1:9" s="18" customFormat="1" x14ac:dyDescent="0.2">
      <c r="A2029" s="28"/>
      <c r="B2029" s="22"/>
      <c r="C2029" s="22"/>
      <c r="D2029" s="22"/>
      <c r="E2029" s="22"/>
      <c r="F2029" s="21"/>
      <c r="G2029" s="21"/>
      <c r="H2029" s="21"/>
      <c r="I2029" s="21"/>
    </row>
    <row r="2030" spans="1:9" s="18" customFormat="1" x14ac:dyDescent="0.2">
      <c r="A2030" s="28"/>
      <c r="B2030" s="22"/>
      <c r="C2030" s="22"/>
      <c r="D2030" s="22"/>
      <c r="E2030" s="22"/>
      <c r="F2030" s="21"/>
      <c r="G2030" s="21"/>
      <c r="H2030" s="21"/>
      <c r="I2030" s="21"/>
    </row>
    <row r="2031" spans="1:9" s="18" customFormat="1" x14ac:dyDescent="0.2">
      <c r="A2031" s="28"/>
      <c r="B2031" s="22"/>
      <c r="C2031" s="22"/>
      <c r="D2031" s="22"/>
      <c r="E2031" s="22"/>
      <c r="F2031" s="21"/>
      <c r="G2031" s="21"/>
      <c r="H2031" s="21"/>
      <c r="I2031" s="21"/>
    </row>
    <row r="2032" spans="1:9" s="18" customFormat="1" x14ac:dyDescent="0.2">
      <c r="A2032" s="28"/>
      <c r="B2032" s="22"/>
      <c r="C2032" s="22"/>
      <c r="D2032" s="22"/>
      <c r="E2032" s="22"/>
      <c r="F2032" s="21"/>
      <c r="G2032" s="21"/>
      <c r="H2032" s="21"/>
      <c r="I2032" s="21"/>
    </row>
    <row r="2033" spans="1:9" s="18" customFormat="1" x14ac:dyDescent="0.2">
      <c r="A2033" s="28"/>
      <c r="B2033" s="22"/>
      <c r="C2033" s="22"/>
      <c r="D2033" s="22"/>
      <c r="E2033" s="22"/>
      <c r="F2033" s="21"/>
      <c r="G2033" s="21"/>
      <c r="H2033" s="21"/>
      <c r="I2033" s="21"/>
    </row>
    <row r="2034" spans="1:9" s="18" customFormat="1" x14ac:dyDescent="0.2">
      <c r="A2034" s="28"/>
      <c r="B2034" s="22"/>
      <c r="C2034" s="22"/>
      <c r="D2034" s="22"/>
      <c r="E2034" s="22"/>
      <c r="F2034" s="21"/>
      <c r="G2034" s="21"/>
      <c r="H2034" s="21"/>
      <c r="I2034" s="21"/>
    </row>
    <row r="2035" spans="1:9" s="18" customFormat="1" x14ac:dyDescent="0.2">
      <c r="A2035" s="28"/>
      <c r="B2035" s="22"/>
      <c r="C2035" s="22"/>
      <c r="D2035" s="22"/>
      <c r="E2035" s="22"/>
      <c r="F2035" s="21"/>
      <c r="G2035" s="21"/>
      <c r="H2035" s="21"/>
      <c r="I2035" s="21"/>
    </row>
    <row r="2036" spans="1:9" s="18" customFormat="1" x14ac:dyDescent="0.2">
      <c r="A2036" s="28"/>
      <c r="B2036" s="22"/>
      <c r="C2036" s="22"/>
      <c r="D2036" s="22"/>
      <c r="E2036" s="22"/>
      <c r="F2036" s="21"/>
      <c r="G2036" s="21"/>
      <c r="H2036" s="21"/>
      <c r="I2036" s="21"/>
    </row>
    <row r="2037" spans="1:9" s="18" customFormat="1" x14ac:dyDescent="0.2">
      <c r="A2037" s="28"/>
      <c r="B2037" s="22"/>
      <c r="C2037" s="22"/>
      <c r="D2037" s="22"/>
      <c r="E2037" s="22"/>
      <c r="F2037" s="21"/>
      <c r="G2037" s="21"/>
      <c r="H2037" s="21"/>
      <c r="I2037" s="21"/>
    </row>
    <row r="2038" spans="1:9" s="18" customFormat="1" x14ac:dyDescent="0.2">
      <c r="A2038" s="28"/>
      <c r="B2038" s="22"/>
      <c r="C2038" s="22"/>
      <c r="D2038" s="22"/>
      <c r="E2038" s="22"/>
      <c r="F2038" s="21"/>
      <c r="G2038" s="21"/>
      <c r="H2038" s="21"/>
      <c r="I2038" s="21"/>
    </row>
    <row r="2039" spans="1:9" s="18" customFormat="1" x14ac:dyDescent="0.2">
      <c r="A2039" s="28"/>
      <c r="B2039" s="22"/>
      <c r="C2039" s="22"/>
      <c r="D2039" s="22"/>
      <c r="E2039" s="22"/>
      <c r="F2039" s="21"/>
      <c r="G2039" s="21"/>
      <c r="H2039" s="21"/>
      <c r="I2039" s="21"/>
    </row>
    <row r="2040" spans="1:9" s="18" customFormat="1" x14ac:dyDescent="0.2">
      <c r="A2040" s="28"/>
      <c r="B2040" s="22"/>
      <c r="C2040" s="22"/>
      <c r="D2040" s="22"/>
      <c r="E2040" s="22"/>
      <c r="F2040" s="21"/>
      <c r="G2040" s="21"/>
      <c r="H2040" s="21"/>
      <c r="I2040" s="21"/>
    </row>
    <row r="2041" spans="1:9" s="18" customFormat="1" x14ac:dyDescent="0.2">
      <c r="A2041" s="28"/>
      <c r="B2041" s="22"/>
      <c r="C2041" s="22"/>
      <c r="D2041" s="22"/>
      <c r="E2041" s="22"/>
      <c r="F2041" s="21"/>
      <c r="G2041" s="21"/>
      <c r="H2041" s="21"/>
      <c r="I2041" s="21"/>
    </row>
    <row r="2042" spans="1:9" s="18" customFormat="1" x14ac:dyDescent="0.2">
      <c r="A2042" s="28"/>
      <c r="B2042" s="22"/>
      <c r="C2042" s="22"/>
      <c r="D2042" s="22"/>
      <c r="E2042" s="22"/>
      <c r="F2042" s="21"/>
      <c r="G2042" s="21"/>
      <c r="H2042" s="21"/>
      <c r="I2042" s="21"/>
    </row>
    <row r="2043" spans="1:9" s="18" customFormat="1" x14ac:dyDescent="0.2">
      <c r="A2043" s="28"/>
      <c r="B2043" s="22"/>
      <c r="C2043" s="22"/>
      <c r="D2043" s="22"/>
      <c r="E2043" s="22"/>
      <c r="F2043" s="21"/>
      <c r="G2043" s="21"/>
      <c r="H2043" s="21"/>
      <c r="I2043" s="21"/>
    </row>
    <row r="2044" spans="1:9" s="18" customFormat="1" x14ac:dyDescent="0.2">
      <c r="A2044" s="28"/>
      <c r="B2044" s="22"/>
      <c r="C2044" s="22"/>
      <c r="D2044" s="22"/>
      <c r="E2044" s="22"/>
      <c r="F2044" s="21"/>
      <c r="G2044" s="21"/>
      <c r="H2044" s="21"/>
      <c r="I2044" s="21"/>
    </row>
    <row r="2045" spans="1:9" s="18" customFormat="1" x14ac:dyDescent="0.2">
      <c r="A2045" s="28"/>
      <c r="B2045" s="22"/>
      <c r="C2045" s="22"/>
      <c r="D2045" s="22"/>
      <c r="E2045" s="22"/>
      <c r="F2045" s="21"/>
      <c r="G2045" s="21"/>
      <c r="H2045" s="21"/>
      <c r="I2045" s="21"/>
    </row>
    <row r="2046" spans="1:9" s="18" customFormat="1" x14ac:dyDescent="0.2">
      <c r="A2046" s="28"/>
      <c r="B2046" s="22"/>
      <c r="C2046" s="22"/>
      <c r="D2046" s="22"/>
      <c r="E2046" s="22"/>
      <c r="F2046" s="21"/>
      <c r="G2046" s="21"/>
      <c r="H2046" s="21"/>
      <c r="I2046" s="21"/>
    </row>
    <row r="2047" spans="1:9" s="18" customFormat="1" x14ac:dyDescent="0.2">
      <c r="A2047" s="28"/>
      <c r="B2047" s="22"/>
      <c r="C2047" s="22"/>
      <c r="D2047" s="22"/>
      <c r="E2047" s="22"/>
      <c r="F2047" s="21"/>
      <c r="G2047" s="21"/>
      <c r="H2047" s="21"/>
      <c r="I2047" s="21"/>
    </row>
    <row r="2048" spans="1:9" s="18" customFormat="1" x14ac:dyDescent="0.2">
      <c r="A2048" s="28"/>
      <c r="B2048" s="22"/>
      <c r="C2048" s="22"/>
      <c r="D2048" s="22"/>
      <c r="E2048" s="22"/>
      <c r="F2048" s="21"/>
      <c r="G2048" s="21"/>
      <c r="H2048" s="21"/>
      <c r="I2048" s="21"/>
    </row>
    <row r="2049" spans="1:9" s="18" customFormat="1" x14ac:dyDescent="0.2">
      <c r="A2049" s="28"/>
      <c r="B2049" s="22"/>
      <c r="C2049" s="22"/>
      <c r="D2049" s="22"/>
      <c r="E2049" s="22"/>
      <c r="F2049" s="21"/>
      <c r="G2049" s="21"/>
      <c r="H2049" s="21"/>
      <c r="I2049" s="21"/>
    </row>
    <row r="2050" spans="1:9" s="18" customFormat="1" x14ac:dyDescent="0.2">
      <c r="A2050" s="28"/>
      <c r="B2050" s="22"/>
      <c r="C2050" s="22"/>
      <c r="D2050" s="22"/>
      <c r="E2050" s="22"/>
      <c r="F2050" s="21"/>
      <c r="G2050" s="21"/>
      <c r="H2050" s="21"/>
      <c r="I2050" s="21"/>
    </row>
    <row r="2051" spans="1:9" s="18" customFormat="1" x14ac:dyDescent="0.2">
      <c r="A2051" s="28"/>
      <c r="B2051" s="22"/>
      <c r="C2051" s="22"/>
      <c r="D2051" s="22"/>
      <c r="E2051" s="22"/>
      <c r="F2051" s="21"/>
      <c r="G2051" s="21"/>
      <c r="H2051" s="21"/>
      <c r="I2051" s="21"/>
    </row>
    <row r="2052" spans="1:9" s="18" customFormat="1" x14ac:dyDescent="0.2">
      <c r="A2052" s="28"/>
      <c r="B2052" s="22"/>
      <c r="C2052" s="22"/>
      <c r="D2052" s="22"/>
      <c r="E2052" s="22"/>
      <c r="F2052" s="21"/>
      <c r="G2052" s="21"/>
      <c r="H2052" s="21"/>
      <c r="I2052" s="21"/>
    </row>
    <row r="2053" spans="1:9" s="18" customFormat="1" x14ac:dyDescent="0.2">
      <c r="A2053" s="28"/>
      <c r="B2053" s="22"/>
      <c r="C2053" s="22"/>
      <c r="D2053" s="22"/>
      <c r="E2053" s="22"/>
      <c r="F2053" s="21"/>
      <c r="G2053" s="21"/>
      <c r="H2053" s="21"/>
      <c r="I2053" s="21"/>
    </row>
    <row r="2054" spans="1:9" s="18" customFormat="1" x14ac:dyDescent="0.2">
      <c r="A2054" s="28"/>
      <c r="B2054" s="22"/>
      <c r="C2054" s="22"/>
      <c r="D2054" s="22"/>
      <c r="E2054" s="22"/>
      <c r="F2054" s="21"/>
      <c r="G2054" s="21"/>
      <c r="H2054" s="21"/>
      <c r="I2054" s="21"/>
    </row>
    <row r="2055" spans="1:9" s="18" customFormat="1" x14ac:dyDescent="0.2">
      <c r="A2055" s="28"/>
      <c r="B2055" s="22"/>
      <c r="C2055" s="22"/>
      <c r="D2055" s="22"/>
      <c r="E2055" s="22"/>
      <c r="F2055" s="21"/>
      <c r="G2055" s="21"/>
      <c r="H2055" s="21"/>
      <c r="I2055" s="21"/>
    </row>
    <row r="2056" spans="1:9" s="18" customFormat="1" x14ac:dyDescent="0.2">
      <c r="A2056" s="28"/>
      <c r="B2056" s="22"/>
      <c r="C2056" s="22"/>
      <c r="D2056" s="22"/>
      <c r="E2056" s="22"/>
      <c r="F2056" s="21"/>
      <c r="G2056" s="21"/>
      <c r="H2056" s="21"/>
      <c r="I2056" s="21"/>
    </row>
    <row r="2057" spans="1:9" s="18" customFormat="1" x14ac:dyDescent="0.2">
      <c r="A2057" s="28"/>
      <c r="B2057" s="22"/>
      <c r="C2057" s="22"/>
      <c r="D2057" s="22"/>
      <c r="E2057" s="22"/>
      <c r="F2057" s="21"/>
      <c r="G2057" s="21"/>
      <c r="H2057" s="21"/>
      <c r="I2057" s="21"/>
    </row>
    <row r="2058" spans="1:9" s="18" customFormat="1" x14ac:dyDescent="0.2">
      <c r="A2058" s="28"/>
      <c r="B2058" s="22"/>
      <c r="C2058" s="22"/>
      <c r="D2058" s="22"/>
      <c r="E2058" s="22"/>
      <c r="F2058" s="21"/>
      <c r="G2058" s="21"/>
      <c r="H2058" s="21"/>
      <c r="I2058" s="21"/>
    </row>
    <row r="2059" spans="1:9" s="18" customFormat="1" x14ac:dyDescent="0.2">
      <c r="A2059" s="28"/>
      <c r="B2059" s="22"/>
      <c r="C2059" s="22"/>
      <c r="D2059" s="22"/>
      <c r="E2059" s="22"/>
      <c r="F2059" s="21"/>
      <c r="G2059" s="21"/>
      <c r="H2059" s="21"/>
      <c r="I2059" s="21"/>
    </row>
    <row r="2060" spans="1:9" s="18" customFormat="1" x14ac:dyDescent="0.2">
      <c r="A2060" s="28"/>
      <c r="B2060" s="22"/>
      <c r="C2060" s="22"/>
      <c r="D2060" s="22"/>
      <c r="E2060" s="22"/>
      <c r="F2060" s="21"/>
      <c r="G2060" s="21"/>
      <c r="H2060" s="21"/>
      <c r="I2060" s="21"/>
    </row>
    <row r="2061" spans="1:9" s="18" customFormat="1" x14ac:dyDescent="0.2">
      <c r="A2061" s="28"/>
      <c r="B2061" s="22"/>
      <c r="C2061" s="22"/>
      <c r="D2061" s="22"/>
      <c r="E2061" s="22"/>
      <c r="F2061" s="21"/>
      <c r="G2061" s="21"/>
      <c r="H2061" s="21"/>
      <c r="I2061" s="21"/>
    </row>
    <row r="2062" spans="1:9" s="18" customFormat="1" x14ac:dyDescent="0.2">
      <c r="A2062" s="28"/>
      <c r="B2062" s="22"/>
      <c r="C2062" s="22"/>
      <c r="D2062" s="22"/>
      <c r="E2062" s="22"/>
      <c r="F2062" s="21"/>
      <c r="G2062" s="21"/>
      <c r="H2062" s="21"/>
      <c r="I2062" s="21"/>
    </row>
    <row r="2063" spans="1:9" s="18" customFormat="1" x14ac:dyDescent="0.2">
      <c r="A2063" s="28"/>
      <c r="B2063" s="22"/>
      <c r="C2063" s="22"/>
      <c r="D2063" s="22"/>
      <c r="E2063" s="22"/>
      <c r="F2063" s="21"/>
      <c r="G2063" s="21"/>
      <c r="H2063" s="21"/>
      <c r="I2063" s="21"/>
    </row>
    <row r="2064" spans="1:9" s="18" customFormat="1" x14ac:dyDescent="0.2">
      <c r="A2064" s="28"/>
      <c r="B2064" s="22"/>
      <c r="C2064" s="22"/>
      <c r="D2064" s="22"/>
      <c r="E2064" s="22"/>
      <c r="F2064" s="21"/>
      <c r="G2064" s="21"/>
      <c r="H2064" s="21"/>
      <c r="I2064" s="21"/>
    </row>
    <row r="2065" spans="1:9" s="18" customFormat="1" x14ac:dyDescent="0.2">
      <c r="A2065" s="28"/>
      <c r="B2065" s="22"/>
      <c r="C2065" s="22"/>
      <c r="D2065" s="22"/>
      <c r="E2065" s="22"/>
      <c r="F2065" s="21"/>
      <c r="G2065" s="21"/>
      <c r="H2065" s="21"/>
      <c r="I2065" s="21"/>
    </row>
    <row r="2066" spans="1:9" s="18" customFormat="1" x14ac:dyDescent="0.2">
      <c r="A2066" s="28"/>
      <c r="B2066" s="22"/>
      <c r="C2066" s="22"/>
      <c r="D2066" s="22"/>
      <c r="E2066" s="22"/>
      <c r="F2066" s="21"/>
      <c r="G2066" s="21"/>
      <c r="H2066" s="21"/>
      <c r="I2066" s="21"/>
    </row>
    <row r="2067" spans="1:9" s="18" customFormat="1" x14ac:dyDescent="0.2">
      <c r="A2067" s="28"/>
      <c r="B2067" s="22"/>
      <c r="C2067" s="22"/>
      <c r="D2067" s="22"/>
      <c r="E2067" s="22"/>
      <c r="F2067" s="21"/>
      <c r="G2067" s="21"/>
      <c r="H2067" s="21"/>
      <c r="I2067" s="21"/>
    </row>
    <row r="2068" spans="1:9" s="18" customFormat="1" x14ac:dyDescent="0.2">
      <c r="A2068" s="28"/>
      <c r="B2068" s="22"/>
      <c r="C2068" s="22"/>
      <c r="D2068" s="22"/>
      <c r="E2068" s="22"/>
      <c r="F2068" s="21"/>
      <c r="G2068" s="21"/>
      <c r="H2068" s="21"/>
      <c r="I2068" s="21"/>
    </row>
    <row r="2069" spans="1:9" s="18" customFormat="1" x14ac:dyDescent="0.2">
      <c r="A2069" s="28"/>
      <c r="B2069" s="22"/>
      <c r="C2069" s="22"/>
      <c r="D2069" s="22"/>
      <c r="E2069" s="22"/>
      <c r="F2069" s="21"/>
      <c r="G2069" s="21"/>
      <c r="H2069" s="21"/>
      <c r="I2069" s="21"/>
    </row>
    <row r="2070" spans="1:9" s="18" customFormat="1" x14ac:dyDescent="0.2">
      <c r="A2070" s="28"/>
      <c r="B2070" s="22"/>
      <c r="C2070" s="22"/>
      <c r="D2070" s="22"/>
      <c r="E2070" s="22"/>
      <c r="F2070" s="21"/>
      <c r="G2070" s="21"/>
      <c r="H2070" s="21"/>
      <c r="I2070" s="21"/>
    </row>
    <row r="2071" spans="1:9" s="18" customFormat="1" x14ac:dyDescent="0.2">
      <c r="A2071" s="28"/>
      <c r="B2071" s="22"/>
      <c r="C2071" s="22"/>
      <c r="D2071" s="22"/>
      <c r="E2071" s="22"/>
      <c r="F2071" s="21"/>
      <c r="G2071" s="21"/>
      <c r="H2071" s="21"/>
      <c r="I2071" s="21"/>
    </row>
    <row r="2072" spans="1:9" s="18" customFormat="1" x14ac:dyDescent="0.2">
      <c r="A2072" s="28"/>
      <c r="B2072" s="22"/>
      <c r="C2072" s="22"/>
      <c r="D2072" s="22"/>
      <c r="E2072" s="22"/>
      <c r="F2072" s="21"/>
      <c r="G2072" s="21"/>
      <c r="H2072" s="21"/>
      <c r="I2072" s="21"/>
    </row>
    <row r="2073" spans="1:9" s="18" customFormat="1" x14ac:dyDescent="0.2">
      <c r="A2073" s="28"/>
      <c r="B2073" s="22"/>
      <c r="C2073" s="22"/>
      <c r="D2073" s="22"/>
      <c r="E2073" s="22"/>
      <c r="F2073" s="21"/>
      <c r="G2073" s="21"/>
      <c r="H2073" s="21"/>
      <c r="I2073" s="21"/>
    </row>
    <row r="2074" spans="1:9" s="18" customFormat="1" x14ac:dyDescent="0.2">
      <c r="A2074" s="28"/>
      <c r="B2074" s="22"/>
      <c r="C2074" s="22"/>
      <c r="D2074" s="22"/>
      <c r="E2074" s="22"/>
      <c r="F2074" s="21"/>
      <c r="G2074" s="21"/>
      <c r="H2074" s="21"/>
      <c r="I2074" s="21"/>
    </row>
    <row r="2075" spans="1:9" s="18" customFormat="1" x14ac:dyDescent="0.2">
      <c r="A2075" s="28"/>
      <c r="B2075" s="22"/>
      <c r="C2075" s="22"/>
      <c r="D2075" s="22"/>
      <c r="E2075" s="22"/>
      <c r="F2075" s="21"/>
      <c r="G2075" s="21"/>
      <c r="H2075" s="21"/>
      <c r="I2075" s="21"/>
    </row>
    <row r="2076" spans="1:9" s="18" customFormat="1" x14ac:dyDescent="0.2">
      <c r="A2076" s="28"/>
      <c r="B2076" s="22"/>
      <c r="C2076" s="22"/>
      <c r="D2076" s="22"/>
      <c r="E2076" s="22"/>
      <c r="F2076" s="21"/>
      <c r="G2076" s="21"/>
      <c r="H2076" s="21"/>
      <c r="I2076" s="21"/>
    </row>
    <row r="2077" spans="1:9" s="18" customFormat="1" x14ac:dyDescent="0.2">
      <c r="A2077" s="28"/>
      <c r="B2077" s="22"/>
      <c r="C2077" s="22"/>
      <c r="D2077" s="22"/>
      <c r="E2077" s="22"/>
      <c r="F2077" s="21"/>
      <c r="G2077" s="21"/>
      <c r="H2077" s="21"/>
      <c r="I2077" s="21"/>
    </row>
    <row r="2078" spans="1:9" s="18" customFormat="1" x14ac:dyDescent="0.2">
      <c r="A2078" s="28"/>
      <c r="B2078" s="22"/>
      <c r="C2078" s="22"/>
      <c r="D2078" s="22"/>
      <c r="E2078" s="22"/>
      <c r="F2078" s="21"/>
      <c r="G2078" s="21"/>
      <c r="H2078" s="21"/>
      <c r="I2078" s="21"/>
    </row>
    <row r="2079" spans="1:9" s="18" customFormat="1" x14ac:dyDescent="0.2">
      <c r="A2079" s="28"/>
      <c r="B2079" s="22"/>
      <c r="C2079" s="22"/>
      <c r="D2079" s="22"/>
      <c r="E2079" s="22"/>
      <c r="F2079" s="21"/>
      <c r="G2079" s="21"/>
      <c r="H2079" s="21"/>
      <c r="I2079" s="21"/>
    </row>
    <row r="2080" spans="1:9" s="18" customFormat="1" x14ac:dyDescent="0.2">
      <c r="A2080" s="28"/>
      <c r="B2080" s="22"/>
      <c r="C2080" s="22"/>
      <c r="D2080" s="22"/>
      <c r="E2080" s="22"/>
      <c r="F2080" s="21"/>
      <c r="G2080" s="21"/>
      <c r="H2080" s="21"/>
      <c r="I2080" s="21"/>
    </row>
    <row r="2081" spans="1:9" s="18" customFormat="1" x14ac:dyDescent="0.2">
      <c r="A2081" s="28"/>
      <c r="B2081" s="22"/>
      <c r="C2081" s="22"/>
      <c r="D2081" s="22"/>
      <c r="E2081" s="22"/>
      <c r="F2081" s="21"/>
      <c r="G2081" s="21"/>
      <c r="H2081" s="21"/>
      <c r="I2081" s="21"/>
    </row>
    <row r="2082" spans="1:9" s="18" customFormat="1" x14ac:dyDescent="0.2">
      <c r="A2082" s="28"/>
      <c r="B2082" s="22"/>
      <c r="C2082" s="22"/>
      <c r="D2082" s="22"/>
      <c r="E2082" s="22"/>
      <c r="F2082" s="21"/>
      <c r="G2082" s="21"/>
      <c r="H2082" s="21"/>
      <c r="I2082" s="21"/>
    </row>
    <row r="2083" spans="1:9" s="18" customFormat="1" x14ac:dyDescent="0.2">
      <c r="A2083" s="28"/>
      <c r="B2083" s="22"/>
      <c r="C2083" s="22"/>
      <c r="D2083" s="22"/>
      <c r="E2083" s="22"/>
      <c r="F2083" s="21"/>
      <c r="G2083" s="21"/>
      <c r="H2083" s="21"/>
      <c r="I2083" s="21"/>
    </row>
    <row r="2084" spans="1:9" s="18" customFormat="1" x14ac:dyDescent="0.2">
      <c r="A2084" s="28"/>
      <c r="B2084" s="22"/>
      <c r="C2084" s="22"/>
      <c r="D2084" s="22"/>
      <c r="E2084" s="22"/>
      <c r="F2084" s="21"/>
      <c r="G2084" s="21"/>
      <c r="H2084" s="21"/>
      <c r="I2084" s="21"/>
    </row>
    <row r="2085" spans="1:9" s="18" customFormat="1" x14ac:dyDescent="0.2">
      <c r="A2085" s="28"/>
      <c r="B2085" s="22"/>
      <c r="C2085" s="22"/>
      <c r="D2085" s="22"/>
      <c r="E2085" s="22"/>
      <c r="F2085" s="21"/>
      <c r="G2085" s="21"/>
      <c r="H2085" s="21"/>
      <c r="I2085" s="21"/>
    </row>
    <row r="2086" spans="1:9" s="18" customFormat="1" x14ac:dyDescent="0.2">
      <c r="A2086" s="28"/>
      <c r="B2086" s="22"/>
      <c r="C2086" s="22"/>
      <c r="D2086" s="22"/>
      <c r="E2086" s="22"/>
      <c r="F2086" s="21"/>
      <c r="G2086" s="21"/>
      <c r="H2086" s="21"/>
      <c r="I2086" s="21"/>
    </row>
    <row r="2087" spans="1:9" s="18" customFormat="1" x14ac:dyDescent="0.2">
      <c r="A2087" s="28"/>
      <c r="B2087" s="22"/>
      <c r="C2087" s="22"/>
      <c r="D2087" s="22"/>
      <c r="E2087" s="22"/>
      <c r="F2087" s="21"/>
      <c r="G2087" s="21"/>
      <c r="H2087" s="21"/>
      <c r="I2087" s="21"/>
    </row>
    <row r="2088" spans="1:9" s="18" customFormat="1" x14ac:dyDescent="0.2">
      <c r="A2088" s="28"/>
      <c r="B2088" s="22"/>
      <c r="C2088" s="22"/>
      <c r="D2088" s="22"/>
      <c r="E2088" s="22"/>
      <c r="F2088" s="21"/>
      <c r="G2088" s="21"/>
      <c r="H2088" s="21"/>
      <c r="I2088" s="21"/>
    </row>
    <row r="2089" spans="1:9" s="18" customFormat="1" x14ac:dyDescent="0.2">
      <c r="A2089" s="28"/>
      <c r="B2089" s="22"/>
      <c r="C2089" s="22"/>
      <c r="D2089" s="22"/>
      <c r="E2089" s="22"/>
      <c r="F2089" s="21"/>
      <c r="G2089" s="21"/>
      <c r="H2089" s="21"/>
      <c r="I2089" s="21"/>
    </row>
    <row r="2090" spans="1:9" s="18" customFormat="1" x14ac:dyDescent="0.2">
      <c r="A2090" s="28"/>
      <c r="B2090" s="22"/>
      <c r="C2090" s="22"/>
      <c r="D2090" s="22"/>
      <c r="E2090" s="22"/>
      <c r="F2090" s="21"/>
      <c r="G2090" s="21"/>
      <c r="H2090" s="21"/>
      <c r="I2090" s="21"/>
    </row>
    <row r="2091" spans="1:9" s="18" customFormat="1" x14ac:dyDescent="0.2">
      <c r="A2091" s="28"/>
      <c r="B2091" s="22"/>
      <c r="C2091" s="22"/>
      <c r="D2091" s="22"/>
      <c r="E2091" s="22"/>
      <c r="F2091" s="21"/>
      <c r="G2091" s="21"/>
      <c r="H2091" s="21"/>
      <c r="I2091" s="21"/>
    </row>
    <row r="2092" spans="1:9" s="18" customFormat="1" x14ac:dyDescent="0.2">
      <c r="A2092" s="28"/>
      <c r="B2092" s="22"/>
      <c r="C2092" s="22"/>
      <c r="D2092" s="22"/>
      <c r="E2092" s="22"/>
      <c r="F2092" s="21"/>
      <c r="G2092" s="21"/>
      <c r="H2092" s="21"/>
      <c r="I2092" s="21"/>
    </row>
    <row r="2093" spans="1:9" s="18" customFormat="1" x14ac:dyDescent="0.2">
      <c r="A2093" s="28"/>
      <c r="B2093" s="22"/>
      <c r="C2093" s="22"/>
      <c r="D2093" s="22"/>
      <c r="E2093" s="22"/>
      <c r="F2093" s="21"/>
      <c r="G2093" s="21"/>
      <c r="H2093" s="21"/>
      <c r="I2093" s="21"/>
    </row>
    <row r="2094" spans="1:9" s="18" customFormat="1" x14ac:dyDescent="0.2">
      <c r="A2094" s="28"/>
      <c r="B2094" s="22"/>
      <c r="C2094" s="22"/>
      <c r="D2094" s="22"/>
      <c r="E2094" s="22"/>
      <c r="F2094" s="21"/>
      <c r="G2094" s="21"/>
      <c r="H2094" s="21"/>
      <c r="I2094" s="21"/>
    </row>
    <row r="2095" spans="1:9" s="18" customFormat="1" x14ac:dyDescent="0.2">
      <c r="A2095" s="28"/>
      <c r="B2095" s="22"/>
      <c r="C2095" s="22"/>
      <c r="D2095" s="22"/>
      <c r="E2095" s="22"/>
      <c r="F2095" s="21"/>
      <c r="G2095" s="21"/>
      <c r="H2095" s="21"/>
      <c r="I2095" s="21"/>
    </row>
    <row r="2096" spans="1:9" s="18" customFormat="1" x14ac:dyDescent="0.2">
      <c r="A2096" s="28"/>
      <c r="B2096" s="22"/>
      <c r="C2096" s="22"/>
      <c r="D2096" s="22"/>
      <c r="E2096" s="22"/>
      <c r="F2096" s="21"/>
      <c r="G2096" s="21"/>
      <c r="H2096" s="21"/>
      <c r="I2096" s="21"/>
    </row>
    <row r="2097" spans="1:9" s="18" customFormat="1" x14ac:dyDescent="0.2">
      <c r="A2097" s="28"/>
      <c r="B2097" s="22"/>
      <c r="C2097" s="22"/>
      <c r="D2097" s="22"/>
      <c r="E2097" s="22"/>
      <c r="F2097" s="21"/>
      <c r="G2097" s="21"/>
      <c r="H2097" s="21"/>
      <c r="I2097" s="21"/>
    </row>
    <row r="2098" spans="1:9" s="18" customFormat="1" x14ac:dyDescent="0.2">
      <c r="A2098" s="28"/>
      <c r="B2098" s="22"/>
      <c r="C2098" s="22"/>
      <c r="D2098" s="22"/>
      <c r="E2098" s="22"/>
      <c r="F2098" s="21"/>
      <c r="G2098" s="21"/>
      <c r="H2098" s="21"/>
      <c r="I2098" s="21"/>
    </row>
    <row r="2099" spans="1:9" s="18" customFormat="1" x14ac:dyDescent="0.2">
      <c r="A2099" s="28"/>
      <c r="B2099" s="22"/>
      <c r="C2099" s="22"/>
      <c r="D2099" s="22"/>
      <c r="E2099" s="22"/>
      <c r="F2099" s="21"/>
      <c r="G2099" s="21"/>
      <c r="H2099" s="21"/>
      <c r="I2099" s="21"/>
    </row>
    <row r="2100" spans="1:9" s="18" customFormat="1" x14ac:dyDescent="0.2">
      <c r="A2100" s="28"/>
      <c r="B2100" s="22"/>
      <c r="C2100" s="22"/>
      <c r="D2100" s="22"/>
      <c r="E2100" s="22"/>
      <c r="F2100" s="21"/>
      <c r="G2100" s="21"/>
      <c r="H2100" s="21"/>
      <c r="I2100" s="21"/>
    </row>
    <row r="2101" spans="1:9" s="18" customFormat="1" x14ac:dyDescent="0.2">
      <c r="A2101" s="28"/>
      <c r="B2101" s="22"/>
      <c r="C2101" s="22"/>
      <c r="D2101" s="22"/>
      <c r="E2101" s="22"/>
      <c r="F2101" s="21"/>
      <c r="G2101" s="21"/>
      <c r="H2101" s="21"/>
      <c r="I2101" s="21"/>
    </row>
    <row r="2102" spans="1:9" s="18" customFormat="1" x14ac:dyDescent="0.2">
      <c r="A2102" s="28"/>
      <c r="B2102" s="22"/>
      <c r="C2102" s="22"/>
      <c r="D2102" s="22"/>
      <c r="E2102" s="22"/>
      <c r="F2102" s="21"/>
      <c r="G2102" s="21"/>
      <c r="H2102" s="21"/>
      <c r="I2102" s="21"/>
    </row>
    <row r="2103" spans="1:9" s="18" customFormat="1" x14ac:dyDescent="0.2">
      <c r="A2103" s="28"/>
      <c r="B2103" s="22"/>
      <c r="C2103" s="22"/>
      <c r="D2103" s="22"/>
      <c r="E2103" s="22"/>
      <c r="F2103" s="21"/>
      <c r="G2103" s="21"/>
      <c r="H2103" s="21"/>
      <c r="I2103" s="21"/>
    </row>
    <row r="2104" spans="1:9" s="18" customFormat="1" x14ac:dyDescent="0.2">
      <c r="A2104" s="28"/>
      <c r="B2104" s="22"/>
      <c r="C2104" s="22"/>
      <c r="D2104" s="22"/>
      <c r="E2104" s="22"/>
      <c r="F2104" s="21"/>
      <c r="G2104" s="21"/>
      <c r="H2104" s="21"/>
      <c r="I2104" s="21"/>
    </row>
    <row r="2105" spans="1:9" s="18" customFormat="1" x14ac:dyDescent="0.2">
      <c r="A2105" s="28"/>
      <c r="B2105" s="22"/>
      <c r="C2105" s="22"/>
      <c r="D2105" s="22"/>
      <c r="E2105" s="22"/>
      <c r="F2105" s="21"/>
      <c r="G2105" s="21"/>
      <c r="H2105" s="21"/>
      <c r="I2105" s="21"/>
    </row>
    <row r="2106" spans="1:9" s="18" customFormat="1" x14ac:dyDescent="0.2">
      <c r="A2106" s="28"/>
      <c r="B2106" s="22"/>
      <c r="C2106" s="22"/>
      <c r="D2106" s="22"/>
      <c r="E2106" s="22"/>
      <c r="F2106" s="21"/>
      <c r="G2106" s="21"/>
      <c r="H2106" s="21"/>
      <c r="I2106" s="21"/>
    </row>
    <row r="2107" spans="1:9" s="18" customFormat="1" x14ac:dyDescent="0.2">
      <c r="A2107" s="28"/>
      <c r="B2107" s="22"/>
      <c r="C2107" s="22"/>
      <c r="D2107" s="22"/>
      <c r="E2107" s="22"/>
      <c r="F2107" s="21"/>
      <c r="G2107" s="21"/>
      <c r="H2107" s="21"/>
      <c r="I2107" s="21"/>
    </row>
    <row r="2108" spans="1:9" s="18" customFormat="1" x14ac:dyDescent="0.2">
      <c r="A2108" s="28"/>
      <c r="B2108" s="22"/>
      <c r="C2108" s="22"/>
      <c r="D2108" s="22"/>
      <c r="E2108" s="22"/>
      <c r="F2108" s="21"/>
      <c r="G2108" s="21"/>
      <c r="H2108" s="21"/>
      <c r="I2108" s="21"/>
    </row>
    <row r="2109" spans="1:9" s="18" customFormat="1" x14ac:dyDescent="0.2">
      <c r="A2109" s="28"/>
      <c r="B2109" s="22"/>
      <c r="C2109" s="22"/>
      <c r="D2109" s="22"/>
      <c r="E2109" s="22"/>
      <c r="F2109" s="21"/>
      <c r="G2109" s="21"/>
      <c r="H2109" s="21"/>
      <c r="I2109" s="21"/>
    </row>
    <row r="2110" spans="1:9" s="18" customFormat="1" x14ac:dyDescent="0.2">
      <c r="A2110" s="28"/>
      <c r="B2110" s="22"/>
      <c r="C2110" s="22"/>
      <c r="D2110" s="22"/>
      <c r="E2110" s="22"/>
      <c r="F2110" s="21"/>
      <c r="G2110" s="21"/>
      <c r="H2110" s="21"/>
      <c r="I2110" s="21"/>
    </row>
    <row r="2111" spans="1:9" s="18" customFormat="1" x14ac:dyDescent="0.2">
      <c r="A2111" s="28"/>
      <c r="B2111" s="22"/>
      <c r="C2111" s="22"/>
      <c r="D2111" s="22"/>
      <c r="E2111" s="22"/>
      <c r="F2111" s="21"/>
      <c r="G2111" s="21"/>
      <c r="H2111" s="21"/>
      <c r="I2111" s="21"/>
    </row>
    <row r="2112" spans="1:9" s="18" customFormat="1" x14ac:dyDescent="0.2">
      <c r="A2112" s="28"/>
      <c r="B2112" s="22"/>
      <c r="C2112" s="22"/>
      <c r="D2112" s="22"/>
      <c r="E2112" s="22"/>
      <c r="F2112" s="21"/>
      <c r="G2112" s="21"/>
      <c r="H2112" s="21"/>
      <c r="I2112" s="21"/>
    </row>
    <row r="2113" spans="1:9" s="18" customFormat="1" x14ac:dyDescent="0.2">
      <c r="A2113" s="28"/>
      <c r="B2113" s="22"/>
      <c r="C2113" s="22"/>
      <c r="D2113" s="22"/>
      <c r="E2113" s="22"/>
      <c r="F2113" s="21"/>
      <c r="G2113" s="21"/>
      <c r="H2113" s="21"/>
      <c r="I2113" s="21"/>
    </row>
    <row r="2114" spans="1:9" s="18" customFormat="1" x14ac:dyDescent="0.2">
      <c r="A2114" s="28"/>
      <c r="B2114" s="22"/>
      <c r="C2114" s="22"/>
      <c r="D2114" s="22"/>
      <c r="E2114" s="22"/>
      <c r="F2114" s="21"/>
      <c r="G2114" s="21"/>
      <c r="H2114" s="21"/>
      <c r="I2114" s="21"/>
    </row>
    <row r="2115" spans="1:9" s="18" customFormat="1" x14ac:dyDescent="0.2">
      <c r="A2115" s="28"/>
      <c r="B2115" s="22"/>
      <c r="C2115" s="22"/>
      <c r="D2115" s="22"/>
      <c r="E2115" s="22"/>
      <c r="F2115" s="21"/>
      <c r="G2115" s="21"/>
      <c r="H2115" s="21"/>
      <c r="I2115" s="21"/>
    </row>
    <row r="2116" spans="1:9" s="18" customFormat="1" x14ac:dyDescent="0.2">
      <c r="A2116" s="28"/>
      <c r="B2116" s="22"/>
      <c r="C2116" s="22"/>
      <c r="D2116" s="22"/>
      <c r="E2116" s="22"/>
      <c r="F2116" s="21"/>
      <c r="G2116" s="21"/>
      <c r="H2116" s="21"/>
      <c r="I2116" s="21"/>
    </row>
    <row r="2117" spans="1:9" s="18" customFormat="1" x14ac:dyDescent="0.2">
      <c r="A2117" s="28"/>
      <c r="B2117" s="22"/>
      <c r="C2117" s="22"/>
      <c r="D2117" s="22"/>
      <c r="E2117" s="22"/>
      <c r="F2117" s="21"/>
      <c r="G2117" s="21"/>
      <c r="H2117" s="21"/>
      <c r="I2117" s="21"/>
    </row>
    <row r="2118" spans="1:9" s="18" customFormat="1" x14ac:dyDescent="0.2">
      <c r="A2118" s="28"/>
      <c r="B2118" s="22"/>
      <c r="C2118" s="22"/>
      <c r="D2118" s="22"/>
      <c r="E2118" s="22"/>
      <c r="F2118" s="21"/>
      <c r="G2118" s="21"/>
      <c r="H2118" s="21"/>
      <c r="I2118" s="21"/>
    </row>
    <row r="2119" spans="1:9" s="18" customFormat="1" x14ac:dyDescent="0.2">
      <c r="A2119" s="28"/>
      <c r="B2119" s="22"/>
      <c r="C2119" s="22"/>
      <c r="D2119" s="22"/>
      <c r="E2119" s="22"/>
      <c r="F2119" s="21"/>
      <c r="G2119" s="21"/>
      <c r="H2119" s="21"/>
      <c r="I2119" s="21"/>
    </row>
    <row r="2120" spans="1:9" s="18" customFormat="1" x14ac:dyDescent="0.2">
      <c r="A2120" s="28"/>
      <c r="B2120" s="22"/>
      <c r="C2120" s="22"/>
      <c r="D2120" s="22"/>
      <c r="E2120" s="22"/>
      <c r="F2120" s="21"/>
      <c r="G2120" s="21"/>
      <c r="H2120" s="21"/>
      <c r="I2120" s="21"/>
    </row>
    <row r="2121" spans="1:9" s="18" customFormat="1" x14ac:dyDescent="0.2">
      <c r="A2121" s="28"/>
      <c r="B2121" s="22"/>
      <c r="C2121" s="22"/>
      <c r="D2121" s="22"/>
      <c r="E2121" s="22"/>
      <c r="F2121" s="21"/>
      <c r="G2121" s="21"/>
      <c r="H2121" s="21"/>
      <c r="I2121" s="21"/>
    </row>
    <row r="2122" spans="1:9" s="18" customFormat="1" x14ac:dyDescent="0.2">
      <c r="A2122" s="28"/>
      <c r="B2122" s="22"/>
      <c r="C2122" s="22"/>
      <c r="D2122" s="22"/>
      <c r="E2122" s="22"/>
      <c r="F2122" s="21"/>
      <c r="G2122" s="21"/>
      <c r="H2122" s="21"/>
      <c r="I2122" s="21"/>
    </row>
    <row r="2123" spans="1:9" s="18" customFormat="1" x14ac:dyDescent="0.2">
      <c r="A2123" s="28"/>
      <c r="B2123" s="22"/>
      <c r="C2123" s="22"/>
      <c r="D2123" s="22"/>
      <c r="E2123" s="22"/>
      <c r="F2123" s="21"/>
      <c r="G2123" s="21"/>
      <c r="H2123" s="21"/>
      <c r="I2123" s="21"/>
    </row>
    <row r="2124" spans="1:9" s="18" customFormat="1" x14ac:dyDescent="0.2">
      <c r="A2124" s="28"/>
      <c r="B2124" s="22"/>
      <c r="C2124" s="22"/>
      <c r="D2124" s="22"/>
      <c r="E2124" s="22"/>
      <c r="F2124" s="21"/>
      <c r="G2124" s="21"/>
      <c r="H2124" s="21"/>
      <c r="I2124" s="21"/>
    </row>
    <row r="2125" spans="1:9" s="18" customFormat="1" x14ac:dyDescent="0.2">
      <c r="A2125" s="28"/>
      <c r="B2125" s="22"/>
      <c r="C2125" s="22"/>
      <c r="D2125" s="22"/>
      <c r="E2125" s="22"/>
      <c r="F2125" s="21"/>
      <c r="G2125" s="21"/>
      <c r="H2125" s="21"/>
      <c r="I2125" s="21"/>
    </row>
    <row r="2126" spans="1:9" s="18" customFormat="1" x14ac:dyDescent="0.2">
      <c r="A2126" s="28"/>
      <c r="B2126" s="22"/>
      <c r="C2126" s="22"/>
      <c r="D2126" s="22"/>
      <c r="E2126" s="22"/>
      <c r="F2126" s="21"/>
      <c r="G2126" s="21"/>
      <c r="H2126" s="21"/>
      <c r="I2126" s="21"/>
    </row>
    <row r="2127" spans="1:9" s="18" customFormat="1" x14ac:dyDescent="0.2">
      <c r="A2127" s="28"/>
      <c r="B2127" s="22"/>
      <c r="C2127" s="22"/>
      <c r="D2127" s="22"/>
      <c r="E2127" s="22"/>
      <c r="F2127" s="21"/>
      <c r="G2127" s="21"/>
      <c r="H2127" s="21"/>
      <c r="I2127" s="21"/>
    </row>
    <row r="2128" spans="1:9" s="18" customFormat="1" x14ac:dyDescent="0.2">
      <c r="A2128" s="28"/>
      <c r="B2128" s="22"/>
      <c r="C2128" s="22"/>
      <c r="D2128" s="22"/>
      <c r="E2128" s="22"/>
      <c r="F2128" s="21"/>
      <c r="G2128" s="21"/>
      <c r="H2128" s="21"/>
      <c r="I2128" s="21"/>
    </row>
    <row r="2129" spans="1:9" s="18" customFormat="1" x14ac:dyDescent="0.2">
      <c r="A2129" s="28"/>
      <c r="B2129" s="22"/>
      <c r="C2129" s="22"/>
      <c r="D2129" s="22"/>
      <c r="E2129" s="22"/>
      <c r="F2129" s="21"/>
      <c r="G2129" s="21"/>
      <c r="H2129" s="21"/>
      <c r="I2129" s="21"/>
    </row>
    <row r="2130" spans="1:9" s="18" customFormat="1" x14ac:dyDescent="0.2">
      <c r="A2130" s="28"/>
      <c r="B2130" s="22"/>
      <c r="C2130" s="22"/>
      <c r="D2130" s="22"/>
      <c r="E2130" s="22"/>
      <c r="F2130" s="21"/>
      <c r="G2130" s="21"/>
      <c r="H2130" s="21"/>
      <c r="I2130" s="21"/>
    </row>
    <row r="2131" spans="1:9" s="18" customFormat="1" x14ac:dyDescent="0.2">
      <c r="A2131" s="28"/>
      <c r="B2131" s="22"/>
      <c r="C2131" s="22"/>
      <c r="D2131" s="22"/>
      <c r="E2131" s="22"/>
      <c r="F2131" s="21"/>
      <c r="G2131" s="21"/>
      <c r="H2131" s="21"/>
      <c r="I2131" s="21"/>
    </row>
    <row r="2132" spans="1:9" s="18" customFormat="1" x14ac:dyDescent="0.2">
      <c r="A2132" s="28"/>
      <c r="B2132" s="22"/>
      <c r="C2132" s="22"/>
      <c r="D2132" s="22"/>
      <c r="E2132" s="22"/>
      <c r="F2132" s="21"/>
      <c r="G2132" s="21"/>
      <c r="H2132" s="21"/>
      <c r="I2132" s="21"/>
    </row>
    <row r="2133" spans="1:9" s="18" customFormat="1" x14ac:dyDescent="0.2">
      <c r="A2133" s="28"/>
      <c r="B2133" s="22"/>
      <c r="C2133" s="22"/>
      <c r="D2133" s="22"/>
      <c r="E2133" s="22"/>
      <c r="F2133" s="21"/>
      <c r="G2133" s="21"/>
      <c r="H2133" s="21"/>
      <c r="I2133" s="21"/>
    </row>
    <row r="2134" spans="1:9" s="18" customFormat="1" x14ac:dyDescent="0.2">
      <c r="A2134" s="28"/>
      <c r="B2134" s="22"/>
      <c r="C2134" s="22"/>
      <c r="D2134" s="22"/>
      <c r="E2134" s="22"/>
      <c r="F2134" s="21"/>
      <c r="G2134" s="21"/>
      <c r="H2134" s="21"/>
      <c r="I2134" s="21"/>
    </row>
    <row r="2135" spans="1:9" s="18" customFormat="1" x14ac:dyDescent="0.2">
      <c r="A2135" s="28"/>
      <c r="B2135" s="22"/>
      <c r="C2135" s="22"/>
      <c r="D2135" s="22"/>
      <c r="E2135" s="22"/>
      <c r="F2135" s="21"/>
      <c r="G2135" s="21"/>
      <c r="H2135" s="21"/>
      <c r="I2135" s="21"/>
    </row>
    <row r="2136" spans="1:9" s="18" customFormat="1" x14ac:dyDescent="0.2">
      <c r="A2136" s="28"/>
      <c r="B2136" s="22"/>
      <c r="C2136" s="22"/>
      <c r="D2136" s="22"/>
      <c r="E2136" s="22"/>
      <c r="F2136" s="21"/>
      <c r="G2136" s="21"/>
      <c r="H2136" s="21"/>
      <c r="I2136" s="21"/>
    </row>
    <row r="2137" spans="1:9" s="18" customFormat="1" x14ac:dyDescent="0.2">
      <c r="A2137" s="28"/>
      <c r="B2137" s="22"/>
      <c r="C2137" s="22"/>
      <c r="D2137" s="22"/>
      <c r="E2137" s="22"/>
      <c r="F2137" s="21"/>
      <c r="G2137" s="21"/>
      <c r="H2137" s="21"/>
      <c r="I2137" s="21"/>
    </row>
    <row r="2138" spans="1:9" s="18" customFormat="1" x14ac:dyDescent="0.2">
      <c r="A2138" s="28"/>
      <c r="B2138" s="22"/>
      <c r="C2138" s="22"/>
      <c r="D2138" s="22"/>
      <c r="E2138" s="22"/>
      <c r="F2138" s="21"/>
      <c r="G2138" s="21"/>
      <c r="H2138" s="21"/>
      <c r="I2138" s="21"/>
    </row>
    <row r="2139" spans="1:9" s="18" customFormat="1" x14ac:dyDescent="0.2">
      <c r="A2139" s="28"/>
      <c r="B2139" s="22"/>
      <c r="C2139" s="22"/>
      <c r="D2139" s="22"/>
      <c r="E2139" s="22"/>
      <c r="F2139" s="21"/>
      <c r="G2139" s="21"/>
      <c r="H2139" s="21"/>
      <c r="I2139" s="21"/>
    </row>
    <row r="2140" spans="1:9" s="18" customFormat="1" x14ac:dyDescent="0.2">
      <c r="A2140" s="28"/>
      <c r="B2140" s="22"/>
      <c r="C2140" s="22"/>
      <c r="D2140" s="22"/>
      <c r="E2140" s="22"/>
      <c r="F2140" s="21"/>
      <c r="G2140" s="21"/>
      <c r="H2140" s="21"/>
      <c r="I2140" s="21"/>
    </row>
    <row r="2141" spans="1:9" s="18" customFormat="1" x14ac:dyDescent="0.2">
      <c r="A2141" s="28"/>
      <c r="B2141" s="22"/>
      <c r="C2141" s="22"/>
      <c r="D2141" s="22"/>
      <c r="E2141" s="22"/>
      <c r="F2141" s="21"/>
      <c r="G2141" s="21"/>
      <c r="H2141" s="21"/>
      <c r="I2141" s="21"/>
    </row>
    <row r="2142" spans="1:9" s="18" customFormat="1" x14ac:dyDescent="0.2">
      <c r="A2142" s="28"/>
      <c r="B2142" s="22"/>
      <c r="C2142" s="22"/>
      <c r="D2142" s="22"/>
      <c r="E2142" s="22"/>
      <c r="F2142" s="21"/>
      <c r="G2142" s="21"/>
      <c r="H2142" s="21"/>
      <c r="I2142" s="21"/>
    </row>
    <row r="2143" spans="1:9" s="18" customFormat="1" x14ac:dyDescent="0.2">
      <c r="A2143" s="28"/>
      <c r="B2143" s="22"/>
      <c r="C2143" s="22"/>
      <c r="D2143" s="22"/>
      <c r="E2143" s="22"/>
      <c r="F2143" s="21"/>
      <c r="G2143" s="21"/>
      <c r="H2143" s="21"/>
      <c r="I2143" s="21"/>
    </row>
    <row r="2144" spans="1:9" s="18" customFormat="1" x14ac:dyDescent="0.2">
      <c r="A2144" s="28"/>
      <c r="B2144" s="22"/>
      <c r="C2144" s="22"/>
      <c r="D2144" s="22"/>
      <c r="E2144" s="22"/>
      <c r="F2144" s="21"/>
      <c r="G2144" s="21"/>
      <c r="H2144" s="21"/>
      <c r="I2144" s="21"/>
    </row>
    <row r="2145" spans="1:9" s="18" customFormat="1" x14ac:dyDescent="0.2">
      <c r="A2145" s="28"/>
      <c r="B2145" s="22"/>
      <c r="C2145" s="22"/>
      <c r="D2145" s="22"/>
      <c r="E2145" s="22"/>
      <c r="F2145" s="21"/>
      <c r="G2145" s="21"/>
      <c r="H2145" s="21"/>
      <c r="I2145" s="21"/>
    </row>
    <row r="2146" spans="1:9" s="18" customFormat="1" x14ac:dyDescent="0.2">
      <c r="A2146" s="28"/>
      <c r="B2146" s="22"/>
      <c r="C2146" s="22"/>
      <c r="D2146" s="22"/>
      <c r="E2146" s="22"/>
      <c r="F2146" s="21"/>
      <c r="G2146" s="21"/>
      <c r="H2146" s="21"/>
      <c r="I2146" s="21"/>
    </row>
    <row r="2147" spans="1:9" s="18" customFormat="1" x14ac:dyDescent="0.2">
      <c r="A2147" s="28"/>
      <c r="B2147" s="22"/>
      <c r="C2147" s="22"/>
      <c r="D2147" s="22"/>
      <c r="E2147" s="22"/>
      <c r="F2147" s="21"/>
      <c r="G2147" s="21"/>
      <c r="H2147" s="21"/>
      <c r="I2147" s="21"/>
    </row>
    <row r="2148" spans="1:9" s="18" customFormat="1" x14ac:dyDescent="0.2">
      <c r="A2148" s="28"/>
      <c r="B2148" s="22"/>
      <c r="C2148" s="22"/>
      <c r="D2148" s="22"/>
      <c r="E2148" s="22"/>
      <c r="F2148" s="21"/>
      <c r="G2148" s="21"/>
      <c r="H2148" s="21"/>
      <c r="I2148" s="21"/>
    </row>
    <row r="2149" spans="1:9" s="18" customFormat="1" x14ac:dyDescent="0.2">
      <c r="A2149" s="28"/>
      <c r="B2149" s="22"/>
      <c r="C2149" s="22"/>
      <c r="D2149" s="22"/>
      <c r="E2149" s="22"/>
      <c r="F2149" s="21"/>
      <c r="G2149" s="21"/>
      <c r="H2149" s="21"/>
      <c r="I2149" s="21"/>
    </row>
    <row r="2150" spans="1:9" s="18" customFormat="1" x14ac:dyDescent="0.2">
      <c r="A2150" s="28"/>
      <c r="B2150" s="22"/>
      <c r="C2150" s="22"/>
      <c r="D2150" s="22"/>
      <c r="E2150" s="22"/>
      <c r="F2150" s="21"/>
      <c r="G2150" s="21"/>
      <c r="H2150" s="21"/>
      <c r="I2150" s="21"/>
    </row>
    <row r="2151" spans="1:9" s="18" customFormat="1" x14ac:dyDescent="0.2">
      <c r="A2151" s="28"/>
      <c r="B2151" s="22"/>
      <c r="C2151" s="22"/>
      <c r="D2151" s="22"/>
      <c r="E2151" s="22"/>
      <c r="F2151" s="21"/>
      <c r="G2151" s="21"/>
      <c r="H2151" s="21"/>
      <c r="I2151" s="21"/>
    </row>
    <row r="2152" spans="1:9" s="18" customFormat="1" x14ac:dyDescent="0.2">
      <c r="A2152" s="28"/>
      <c r="B2152" s="22"/>
      <c r="C2152" s="22"/>
      <c r="D2152" s="22"/>
      <c r="E2152" s="22"/>
      <c r="F2152" s="21"/>
      <c r="G2152" s="21"/>
      <c r="H2152" s="21"/>
      <c r="I2152" s="21"/>
    </row>
    <row r="2153" spans="1:9" s="18" customFormat="1" x14ac:dyDescent="0.2">
      <c r="A2153" s="28"/>
      <c r="B2153" s="22"/>
      <c r="C2153" s="22"/>
      <c r="D2153" s="22"/>
      <c r="E2153" s="22"/>
      <c r="F2153" s="21"/>
      <c r="G2153" s="21"/>
      <c r="H2153" s="21"/>
      <c r="I2153" s="21"/>
    </row>
    <row r="2154" spans="1:9" s="18" customFormat="1" x14ac:dyDescent="0.2">
      <c r="A2154" s="28"/>
      <c r="B2154" s="22"/>
      <c r="C2154" s="22"/>
      <c r="D2154" s="22"/>
      <c r="E2154" s="22"/>
      <c r="F2154" s="21"/>
      <c r="G2154" s="21"/>
      <c r="H2154" s="21"/>
      <c r="I2154" s="21"/>
    </row>
    <row r="2155" spans="1:9" s="18" customFormat="1" x14ac:dyDescent="0.2">
      <c r="A2155" s="28"/>
      <c r="B2155" s="22"/>
      <c r="C2155" s="22"/>
      <c r="D2155" s="22"/>
      <c r="E2155" s="22"/>
      <c r="F2155" s="21"/>
      <c r="G2155" s="21"/>
      <c r="H2155" s="21"/>
      <c r="I2155" s="21"/>
    </row>
    <row r="2156" spans="1:9" s="18" customFormat="1" x14ac:dyDescent="0.2">
      <c r="A2156" s="28"/>
      <c r="B2156" s="22"/>
      <c r="C2156" s="22"/>
      <c r="D2156" s="22"/>
      <c r="E2156" s="22"/>
      <c r="F2156" s="21"/>
      <c r="G2156" s="21"/>
      <c r="H2156" s="21"/>
      <c r="I2156" s="21"/>
    </row>
    <row r="2157" spans="1:9" s="18" customFormat="1" x14ac:dyDescent="0.2">
      <c r="A2157" s="28"/>
      <c r="B2157" s="22"/>
      <c r="C2157" s="22"/>
      <c r="D2157" s="22"/>
      <c r="E2157" s="22"/>
      <c r="F2157" s="21"/>
      <c r="G2157" s="21"/>
      <c r="H2157" s="21"/>
      <c r="I2157" s="21"/>
    </row>
    <row r="2158" spans="1:9" s="18" customFormat="1" x14ac:dyDescent="0.2">
      <c r="A2158" s="28"/>
      <c r="B2158" s="22"/>
      <c r="C2158" s="22"/>
      <c r="D2158" s="22"/>
      <c r="E2158" s="22"/>
      <c r="F2158" s="21"/>
      <c r="G2158" s="21"/>
      <c r="H2158" s="21"/>
      <c r="I2158" s="21"/>
    </row>
    <row r="2159" spans="1:9" s="18" customFormat="1" x14ac:dyDescent="0.2">
      <c r="A2159" s="28"/>
      <c r="B2159" s="22"/>
      <c r="C2159" s="22"/>
      <c r="D2159" s="22"/>
      <c r="E2159" s="22"/>
      <c r="F2159" s="21"/>
      <c r="G2159" s="21"/>
      <c r="H2159" s="21"/>
      <c r="I2159" s="21"/>
    </row>
    <row r="2160" spans="1:9" s="18" customFormat="1" x14ac:dyDescent="0.2">
      <c r="A2160" s="28"/>
      <c r="B2160" s="22"/>
      <c r="C2160" s="22"/>
      <c r="D2160" s="22"/>
      <c r="E2160" s="22"/>
      <c r="F2160" s="21"/>
      <c r="G2160" s="21"/>
      <c r="H2160" s="21"/>
      <c r="I2160" s="21"/>
    </row>
    <row r="2161" spans="1:9" s="18" customFormat="1" x14ac:dyDescent="0.2">
      <c r="A2161" s="28"/>
      <c r="B2161" s="22"/>
      <c r="C2161" s="22"/>
      <c r="D2161" s="22"/>
      <c r="E2161" s="22"/>
      <c r="F2161" s="21"/>
      <c r="G2161" s="21"/>
      <c r="H2161" s="21"/>
      <c r="I2161" s="21"/>
    </row>
    <row r="2162" spans="1:9" s="18" customFormat="1" x14ac:dyDescent="0.2">
      <c r="A2162" s="28"/>
      <c r="B2162" s="22"/>
      <c r="C2162" s="22"/>
      <c r="D2162" s="22"/>
      <c r="E2162" s="22"/>
      <c r="F2162" s="21"/>
      <c r="G2162" s="21"/>
      <c r="H2162" s="21"/>
      <c r="I2162" s="21"/>
    </row>
    <row r="2163" spans="1:9" s="18" customFormat="1" x14ac:dyDescent="0.2">
      <c r="A2163" s="28"/>
      <c r="B2163" s="22"/>
      <c r="C2163" s="22"/>
      <c r="D2163" s="22"/>
      <c r="E2163" s="22"/>
      <c r="F2163" s="21"/>
      <c r="G2163" s="21"/>
      <c r="H2163" s="21"/>
      <c r="I2163" s="21"/>
    </row>
    <row r="2164" spans="1:9" s="18" customFormat="1" x14ac:dyDescent="0.2">
      <c r="A2164" s="28"/>
      <c r="B2164" s="22"/>
      <c r="C2164" s="22"/>
      <c r="D2164" s="22"/>
      <c r="E2164" s="22"/>
      <c r="F2164" s="21"/>
      <c r="G2164" s="21"/>
      <c r="H2164" s="21"/>
      <c r="I2164" s="21"/>
    </row>
    <row r="2165" spans="1:9" s="18" customFormat="1" x14ac:dyDescent="0.2">
      <c r="A2165" s="28"/>
      <c r="B2165" s="22"/>
      <c r="C2165" s="22"/>
      <c r="D2165" s="22"/>
      <c r="E2165" s="22"/>
      <c r="F2165" s="21"/>
      <c r="G2165" s="21"/>
      <c r="H2165" s="21"/>
      <c r="I2165" s="21"/>
    </row>
    <row r="2166" spans="1:9" s="18" customFormat="1" x14ac:dyDescent="0.2">
      <c r="A2166" s="28"/>
      <c r="B2166" s="22"/>
      <c r="C2166" s="22"/>
      <c r="D2166" s="22"/>
      <c r="E2166" s="22"/>
      <c r="F2166" s="21"/>
      <c r="G2166" s="21"/>
      <c r="H2166" s="21"/>
      <c r="I2166" s="21"/>
    </row>
    <row r="2167" spans="1:9" s="18" customFormat="1" x14ac:dyDescent="0.2">
      <c r="A2167" s="28"/>
      <c r="B2167" s="22"/>
      <c r="C2167" s="22"/>
      <c r="D2167" s="22"/>
      <c r="E2167" s="22"/>
      <c r="F2167" s="21"/>
      <c r="G2167" s="21"/>
      <c r="H2167" s="21"/>
      <c r="I2167" s="21"/>
    </row>
    <row r="2168" spans="1:9" s="18" customFormat="1" x14ac:dyDescent="0.2">
      <c r="A2168" s="28"/>
      <c r="B2168" s="22"/>
      <c r="C2168" s="22"/>
      <c r="D2168" s="22"/>
      <c r="E2168" s="22"/>
      <c r="F2168" s="21"/>
      <c r="G2168" s="21"/>
      <c r="H2168" s="21"/>
      <c r="I2168" s="21"/>
    </row>
    <row r="2169" spans="1:9" s="18" customFormat="1" x14ac:dyDescent="0.2">
      <c r="A2169" s="28"/>
      <c r="B2169" s="22"/>
      <c r="C2169" s="22"/>
      <c r="D2169" s="22"/>
      <c r="E2169" s="22"/>
      <c r="F2169" s="21"/>
      <c r="G2169" s="21"/>
      <c r="H2169" s="21"/>
      <c r="I2169" s="21"/>
    </row>
    <row r="2170" spans="1:9" s="18" customFormat="1" x14ac:dyDescent="0.2">
      <c r="A2170" s="28"/>
      <c r="B2170" s="22"/>
      <c r="C2170" s="22"/>
      <c r="D2170" s="22"/>
      <c r="E2170" s="22"/>
      <c r="F2170" s="21"/>
      <c r="G2170" s="21"/>
      <c r="H2170" s="21"/>
      <c r="I2170" s="21"/>
    </row>
    <row r="2171" spans="1:9" s="18" customFormat="1" x14ac:dyDescent="0.2">
      <c r="A2171" s="28"/>
      <c r="B2171" s="22"/>
      <c r="C2171" s="22"/>
      <c r="D2171" s="22"/>
      <c r="E2171" s="22"/>
      <c r="F2171" s="21"/>
      <c r="G2171" s="21"/>
      <c r="H2171" s="21"/>
      <c r="I2171" s="21"/>
    </row>
    <row r="2172" spans="1:9" s="18" customFormat="1" x14ac:dyDescent="0.2">
      <c r="A2172" s="28"/>
      <c r="B2172" s="22"/>
      <c r="C2172" s="22"/>
      <c r="D2172" s="22"/>
      <c r="E2172" s="22"/>
      <c r="F2172" s="21"/>
      <c r="G2172" s="21"/>
      <c r="H2172" s="21"/>
      <c r="I2172" s="21"/>
    </row>
    <row r="2173" spans="1:9" s="18" customFormat="1" x14ac:dyDescent="0.2">
      <c r="A2173" s="28"/>
      <c r="B2173" s="22"/>
      <c r="C2173" s="22"/>
      <c r="D2173" s="22"/>
      <c r="E2173" s="22"/>
      <c r="F2173" s="21"/>
      <c r="G2173" s="21"/>
      <c r="H2173" s="21"/>
      <c r="I2173" s="21"/>
    </row>
    <row r="2174" spans="1:9" s="18" customFormat="1" x14ac:dyDescent="0.2">
      <c r="A2174" s="28"/>
      <c r="B2174" s="22"/>
      <c r="C2174" s="22"/>
      <c r="D2174" s="22"/>
      <c r="E2174" s="22"/>
      <c r="F2174" s="21"/>
      <c r="G2174" s="21"/>
      <c r="H2174" s="21"/>
      <c r="I2174" s="21"/>
    </row>
    <row r="2175" spans="1:9" s="18" customFormat="1" x14ac:dyDescent="0.2">
      <c r="A2175" s="28"/>
      <c r="B2175" s="22"/>
      <c r="C2175" s="22"/>
      <c r="D2175" s="22"/>
      <c r="E2175" s="22"/>
      <c r="F2175" s="21"/>
      <c r="G2175" s="21"/>
      <c r="H2175" s="21"/>
      <c r="I2175" s="21"/>
    </row>
    <row r="2176" spans="1:9" s="18" customFormat="1" x14ac:dyDescent="0.2">
      <c r="A2176" s="28"/>
      <c r="B2176" s="22"/>
      <c r="C2176" s="22"/>
      <c r="D2176" s="22"/>
      <c r="E2176" s="22"/>
      <c r="F2176" s="21"/>
      <c r="G2176" s="21"/>
      <c r="H2176" s="21"/>
      <c r="I2176" s="21"/>
    </row>
    <row r="2177" spans="1:9" s="18" customFormat="1" x14ac:dyDescent="0.2">
      <c r="A2177" s="28"/>
      <c r="B2177" s="22"/>
      <c r="C2177" s="22"/>
      <c r="D2177" s="22"/>
      <c r="E2177" s="22"/>
      <c r="F2177" s="21"/>
      <c r="G2177" s="21"/>
      <c r="H2177" s="21"/>
      <c r="I2177" s="21"/>
    </row>
    <row r="2178" spans="1:9" s="18" customFormat="1" x14ac:dyDescent="0.2">
      <c r="A2178" s="28"/>
      <c r="F2178" s="21"/>
      <c r="G2178" s="21"/>
      <c r="H2178" s="21"/>
      <c r="I2178" s="21"/>
    </row>
  </sheetData>
  <autoFilter ref="A3:O897" xr:uid="{00000000-0009-0000-0000-000004000000}"/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00"/>
  <sheetViews>
    <sheetView workbookViewId="0">
      <selection activeCell="A8" sqref="A8"/>
    </sheetView>
  </sheetViews>
  <sheetFormatPr defaultRowHeight="12.75" x14ac:dyDescent="0.2"/>
  <cols>
    <col min="1" max="1" width="40.28515625" bestFit="1" customWidth="1"/>
    <col min="2" max="2" width="9.5703125" bestFit="1" customWidth="1"/>
    <col min="3" max="3" width="27.140625" bestFit="1" customWidth="1"/>
    <col min="4" max="7" width="5" bestFit="1" customWidth="1"/>
  </cols>
  <sheetData>
    <row r="1" spans="1:7" ht="13.5" thickBot="1" x14ac:dyDescent="0.25">
      <c r="A1" s="15" t="s">
        <v>96</v>
      </c>
      <c r="B1" s="15" t="s">
        <v>93</v>
      </c>
      <c r="C1" s="15" t="s">
        <v>94</v>
      </c>
      <c r="D1" s="15" t="s">
        <v>183</v>
      </c>
      <c r="E1" s="15" t="s">
        <v>184</v>
      </c>
      <c r="F1" s="15" t="s">
        <v>185</v>
      </c>
      <c r="G1" s="15" t="s">
        <v>186</v>
      </c>
    </row>
    <row r="2" spans="1:7" x14ac:dyDescent="0.2">
      <c r="A2" s="13" t="s">
        <v>112</v>
      </c>
      <c r="B2" s="13" t="s">
        <v>8</v>
      </c>
      <c r="C2" s="13" t="s">
        <v>9</v>
      </c>
      <c r="D2" s="13">
        <v>5</v>
      </c>
      <c r="E2" s="13">
        <v>10</v>
      </c>
      <c r="F2" s="13">
        <v>5</v>
      </c>
      <c r="G2" s="13">
        <v>10</v>
      </c>
    </row>
    <row r="3" spans="1:7" x14ac:dyDescent="0.2">
      <c r="A3" s="13" t="s">
        <v>112</v>
      </c>
      <c r="B3" s="13" t="s">
        <v>149</v>
      </c>
      <c r="C3" s="13" t="s">
        <v>150</v>
      </c>
      <c r="D3" s="13">
        <v>-4</v>
      </c>
      <c r="E3" s="13">
        <v>20</v>
      </c>
      <c r="F3" s="13"/>
      <c r="G3" s="13">
        <v>5</v>
      </c>
    </row>
    <row r="4" spans="1:7" x14ac:dyDescent="0.2">
      <c r="A4" s="13" t="s">
        <v>112</v>
      </c>
      <c r="B4" s="13" t="s">
        <v>58</v>
      </c>
      <c r="C4" s="13" t="s">
        <v>59</v>
      </c>
      <c r="D4" s="13">
        <v>21</v>
      </c>
      <c r="E4" s="13">
        <v>10</v>
      </c>
      <c r="F4" s="13">
        <v>25</v>
      </c>
      <c r="G4" s="13">
        <v>20</v>
      </c>
    </row>
    <row r="5" spans="1:7" x14ac:dyDescent="0.2">
      <c r="A5" s="13" t="s">
        <v>112</v>
      </c>
      <c r="B5" s="13" t="s">
        <v>4</v>
      </c>
      <c r="C5" s="13" t="s">
        <v>5</v>
      </c>
      <c r="D5" s="13">
        <v>50</v>
      </c>
      <c r="E5" s="13">
        <v>25</v>
      </c>
      <c r="F5" s="13">
        <v>28</v>
      </c>
      <c r="G5" s="13"/>
    </row>
    <row r="6" spans="1:7" x14ac:dyDescent="0.2">
      <c r="A6" s="13" t="s">
        <v>112</v>
      </c>
      <c r="B6" s="13" t="s">
        <v>76</v>
      </c>
      <c r="C6" s="13" t="s">
        <v>175</v>
      </c>
      <c r="D6" s="13">
        <v>45</v>
      </c>
      <c r="E6" s="13">
        <v>12</v>
      </c>
      <c r="F6" s="13">
        <v>34</v>
      </c>
      <c r="G6" s="13">
        <v>90</v>
      </c>
    </row>
    <row r="7" spans="1:7" x14ac:dyDescent="0.2">
      <c r="A7" s="13" t="s">
        <v>112</v>
      </c>
      <c r="B7" s="13" t="s">
        <v>3</v>
      </c>
      <c r="C7" s="13" t="s">
        <v>176</v>
      </c>
      <c r="D7" s="13"/>
      <c r="E7" s="13"/>
      <c r="F7" s="13">
        <v>10</v>
      </c>
      <c r="G7" s="13"/>
    </row>
    <row r="8" spans="1:7" x14ac:dyDescent="0.2">
      <c r="A8" s="13" t="s">
        <v>112</v>
      </c>
      <c r="B8" s="13" t="s">
        <v>62</v>
      </c>
      <c r="C8" s="13" t="s">
        <v>63</v>
      </c>
      <c r="D8" s="13">
        <v>1225</v>
      </c>
      <c r="E8" s="13">
        <v>1530</v>
      </c>
      <c r="F8" s="13">
        <v>1355</v>
      </c>
      <c r="G8" s="13">
        <v>2575</v>
      </c>
    </row>
    <row r="9" spans="1:7" x14ac:dyDescent="0.2">
      <c r="A9" s="13" t="s">
        <v>112</v>
      </c>
      <c r="B9" s="13" t="s">
        <v>12</v>
      </c>
      <c r="C9" s="13" t="s">
        <v>13</v>
      </c>
      <c r="D9" s="13"/>
      <c r="E9" s="13">
        <v>8</v>
      </c>
      <c r="F9" s="13"/>
      <c r="G9" s="13"/>
    </row>
    <row r="10" spans="1:7" x14ac:dyDescent="0.2">
      <c r="A10" s="13" t="s">
        <v>112</v>
      </c>
      <c r="B10" s="13" t="s">
        <v>72</v>
      </c>
      <c r="C10" s="13" t="s">
        <v>73</v>
      </c>
      <c r="D10" s="13">
        <v>238</v>
      </c>
      <c r="E10" s="13">
        <v>343</v>
      </c>
      <c r="F10" s="13">
        <v>273</v>
      </c>
      <c r="G10" s="13">
        <v>378</v>
      </c>
    </row>
    <row r="11" spans="1:7" x14ac:dyDescent="0.2">
      <c r="A11" s="13" t="s">
        <v>112</v>
      </c>
      <c r="B11" s="13" t="s">
        <v>48</v>
      </c>
      <c r="C11" s="13" t="s">
        <v>49</v>
      </c>
      <c r="D11" s="13">
        <v>18</v>
      </c>
      <c r="E11" s="13">
        <v>25</v>
      </c>
      <c r="F11" s="13"/>
      <c r="G11" s="13"/>
    </row>
    <row r="12" spans="1:7" x14ac:dyDescent="0.2">
      <c r="A12" s="13" t="s">
        <v>112</v>
      </c>
      <c r="B12" s="13" t="s">
        <v>56</v>
      </c>
      <c r="C12" s="13" t="s">
        <v>57</v>
      </c>
      <c r="D12" s="13">
        <v>380</v>
      </c>
      <c r="E12" s="13">
        <v>320</v>
      </c>
      <c r="F12" s="13">
        <v>303</v>
      </c>
      <c r="G12" s="13">
        <v>315</v>
      </c>
    </row>
    <row r="13" spans="1:7" x14ac:dyDescent="0.2">
      <c r="A13" s="13" t="s">
        <v>112</v>
      </c>
      <c r="B13" s="13" t="s">
        <v>68</v>
      </c>
      <c r="C13" s="13" t="s">
        <v>69</v>
      </c>
      <c r="D13" s="13">
        <v>9</v>
      </c>
      <c r="E13" s="13">
        <v>10</v>
      </c>
      <c r="F13" s="13">
        <v>8</v>
      </c>
      <c r="G13" s="13">
        <v>3</v>
      </c>
    </row>
    <row r="14" spans="1:7" x14ac:dyDescent="0.2">
      <c r="A14" s="13" t="s">
        <v>112</v>
      </c>
      <c r="B14" s="13" t="s">
        <v>151</v>
      </c>
      <c r="C14" s="13" t="s">
        <v>152</v>
      </c>
      <c r="D14" s="13"/>
      <c r="E14" s="13"/>
      <c r="F14" s="13">
        <v>7</v>
      </c>
      <c r="G14" s="13"/>
    </row>
    <row r="15" spans="1:7" x14ac:dyDescent="0.2">
      <c r="A15" s="13" t="s">
        <v>112</v>
      </c>
      <c r="B15" s="13" t="s">
        <v>70</v>
      </c>
      <c r="C15" s="13" t="s">
        <v>71</v>
      </c>
      <c r="D15" s="13">
        <v>340</v>
      </c>
      <c r="E15" s="13">
        <v>330</v>
      </c>
      <c r="F15" s="13">
        <v>333</v>
      </c>
      <c r="G15" s="13">
        <v>313</v>
      </c>
    </row>
    <row r="16" spans="1:7" x14ac:dyDescent="0.2">
      <c r="A16" s="13" t="s">
        <v>112</v>
      </c>
      <c r="B16" s="13" t="s">
        <v>134</v>
      </c>
      <c r="C16" s="13" t="s">
        <v>135</v>
      </c>
      <c r="D16" s="13">
        <v>142</v>
      </c>
      <c r="E16" s="13">
        <v>63</v>
      </c>
      <c r="F16" s="13">
        <v>73</v>
      </c>
      <c r="G16" s="13">
        <v>33</v>
      </c>
    </row>
    <row r="17" spans="1:7" x14ac:dyDescent="0.2">
      <c r="A17" s="13" t="s">
        <v>112</v>
      </c>
      <c r="B17" s="13" t="s">
        <v>26</v>
      </c>
      <c r="C17" s="13" t="s">
        <v>27</v>
      </c>
      <c r="D17" s="13">
        <v>133</v>
      </c>
      <c r="E17" s="13">
        <v>70</v>
      </c>
      <c r="F17" s="13">
        <v>68</v>
      </c>
      <c r="G17" s="13">
        <v>45</v>
      </c>
    </row>
    <row r="18" spans="1:7" x14ac:dyDescent="0.2">
      <c r="A18" s="13" t="s">
        <v>112</v>
      </c>
      <c r="B18" s="13" t="s">
        <v>10</v>
      </c>
      <c r="C18" s="13" t="s">
        <v>11</v>
      </c>
      <c r="D18" s="13">
        <v>118</v>
      </c>
      <c r="E18" s="13">
        <v>117</v>
      </c>
      <c r="F18" s="13">
        <v>126</v>
      </c>
      <c r="G18" s="13">
        <v>122</v>
      </c>
    </row>
    <row r="19" spans="1:7" x14ac:dyDescent="0.2">
      <c r="A19" s="13" t="s">
        <v>112</v>
      </c>
      <c r="B19" s="13" t="s">
        <v>24</v>
      </c>
      <c r="C19" s="13" t="s">
        <v>25</v>
      </c>
      <c r="D19" s="13"/>
      <c r="E19" s="13">
        <v>14</v>
      </c>
      <c r="F19" s="13"/>
      <c r="G19" s="13"/>
    </row>
    <row r="20" spans="1:7" x14ac:dyDescent="0.2">
      <c r="A20" s="13" t="s">
        <v>112</v>
      </c>
      <c r="B20" s="13" t="s">
        <v>46</v>
      </c>
      <c r="C20" s="13" t="s">
        <v>47</v>
      </c>
      <c r="D20" s="13"/>
      <c r="E20" s="13"/>
      <c r="F20" s="13"/>
      <c r="G20" s="13">
        <v>5</v>
      </c>
    </row>
    <row r="21" spans="1:7" x14ac:dyDescent="0.2">
      <c r="A21" s="13" t="s">
        <v>112</v>
      </c>
      <c r="B21" s="13" t="s">
        <v>6</v>
      </c>
      <c r="C21" s="13" t="s">
        <v>7</v>
      </c>
      <c r="D21" s="13">
        <v>127</v>
      </c>
      <c r="E21" s="13">
        <v>128</v>
      </c>
      <c r="F21" s="13">
        <v>120</v>
      </c>
      <c r="G21" s="13">
        <v>107</v>
      </c>
    </row>
    <row r="22" spans="1:7" x14ac:dyDescent="0.2">
      <c r="A22" s="13" t="s">
        <v>112</v>
      </c>
      <c r="B22" s="13" t="s">
        <v>66</v>
      </c>
      <c r="C22" s="13" t="s">
        <v>67</v>
      </c>
      <c r="D22" s="13">
        <v>7</v>
      </c>
      <c r="E22" s="13"/>
      <c r="F22" s="13"/>
      <c r="G22" s="13"/>
    </row>
    <row r="23" spans="1:7" x14ac:dyDescent="0.2">
      <c r="A23" s="13" t="s">
        <v>112</v>
      </c>
      <c r="B23" s="13" t="s">
        <v>77</v>
      </c>
      <c r="C23" s="13" t="s">
        <v>78</v>
      </c>
      <c r="D23" s="13">
        <v>35</v>
      </c>
      <c r="E23" s="13">
        <v>32</v>
      </c>
      <c r="F23" s="13">
        <v>35</v>
      </c>
      <c r="G23" s="13">
        <v>50</v>
      </c>
    </row>
    <row r="24" spans="1:7" x14ac:dyDescent="0.2">
      <c r="A24" s="13" t="s">
        <v>112</v>
      </c>
      <c r="B24" s="13" t="s">
        <v>155</v>
      </c>
      <c r="C24" s="13" t="s">
        <v>156</v>
      </c>
      <c r="D24" s="13">
        <v>0</v>
      </c>
      <c r="E24" s="13">
        <v>11</v>
      </c>
      <c r="F24" s="13"/>
      <c r="G24" s="13"/>
    </row>
    <row r="25" spans="1:7" x14ac:dyDescent="0.2">
      <c r="A25" s="13" t="s">
        <v>112</v>
      </c>
      <c r="B25" s="13" t="s">
        <v>14</v>
      </c>
      <c r="C25" s="13" t="s">
        <v>15</v>
      </c>
      <c r="D25" s="13">
        <v>53</v>
      </c>
      <c r="E25" s="13">
        <v>149</v>
      </c>
      <c r="F25" s="13">
        <v>98</v>
      </c>
      <c r="G25" s="13">
        <v>84</v>
      </c>
    </row>
    <row r="26" spans="1:7" x14ac:dyDescent="0.2">
      <c r="A26" s="13" t="s">
        <v>112</v>
      </c>
      <c r="B26" s="13" t="s">
        <v>40</v>
      </c>
      <c r="C26" s="13" t="s">
        <v>41</v>
      </c>
      <c r="D26" s="13">
        <v>109</v>
      </c>
      <c r="E26" s="13">
        <v>68</v>
      </c>
      <c r="F26" s="13">
        <v>39</v>
      </c>
      <c r="G26" s="13">
        <v>34</v>
      </c>
    </row>
    <row r="27" spans="1:7" x14ac:dyDescent="0.2">
      <c r="A27" s="13" t="s">
        <v>112</v>
      </c>
      <c r="B27" s="13" t="s">
        <v>89</v>
      </c>
      <c r="C27" s="13" t="s">
        <v>90</v>
      </c>
      <c r="D27" s="13">
        <v>28</v>
      </c>
      <c r="E27" s="13">
        <v>53</v>
      </c>
      <c r="F27" s="13">
        <v>60</v>
      </c>
      <c r="G27" s="13">
        <v>21</v>
      </c>
    </row>
    <row r="28" spans="1:7" x14ac:dyDescent="0.2">
      <c r="A28" s="13" t="s">
        <v>112</v>
      </c>
      <c r="B28" s="13" t="s">
        <v>127</v>
      </c>
      <c r="C28" s="13" t="s">
        <v>128</v>
      </c>
      <c r="D28" s="13">
        <v>225</v>
      </c>
      <c r="E28" s="13">
        <v>237</v>
      </c>
      <c r="F28" s="13">
        <v>237</v>
      </c>
      <c r="G28" s="13">
        <v>200</v>
      </c>
    </row>
    <row r="29" spans="1:7" x14ac:dyDescent="0.2">
      <c r="A29" s="13" t="s">
        <v>112</v>
      </c>
      <c r="B29" s="13" t="s">
        <v>60</v>
      </c>
      <c r="C29" s="13" t="s">
        <v>61</v>
      </c>
      <c r="D29" s="13">
        <v>10</v>
      </c>
      <c r="E29" s="13"/>
      <c r="F29" s="13"/>
      <c r="G29" s="13"/>
    </row>
    <row r="30" spans="1:7" x14ac:dyDescent="0.2">
      <c r="A30" s="13" t="s">
        <v>130</v>
      </c>
      <c r="B30" s="13" t="s">
        <v>8</v>
      </c>
      <c r="C30" s="13" t="s">
        <v>9</v>
      </c>
      <c r="D30" s="13">
        <v>330</v>
      </c>
      <c r="E30" s="13">
        <v>200</v>
      </c>
      <c r="F30" s="13">
        <v>330</v>
      </c>
      <c r="G30" s="13">
        <v>600</v>
      </c>
    </row>
    <row r="31" spans="1:7" x14ac:dyDescent="0.2">
      <c r="A31" s="13" t="s">
        <v>130</v>
      </c>
      <c r="B31" s="13" t="s">
        <v>163</v>
      </c>
      <c r="C31" s="13" t="s">
        <v>164</v>
      </c>
      <c r="D31" s="13">
        <v>3</v>
      </c>
      <c r="E31" s="13"/>
      <c r="F31" s="13"/>
      <c r="G31" s="13"/>
    </row>
    <row r="32" spans="1:7" x14ac:dyDescent="0.2">
      <c r="A32" s="13" t="s">
        <v>130</v>
      </c>
      <c r="B32" s="13" t="s">
        <v>4</v>
      </c>
      <c r="C32" s="13" t="s">
        <v>5</v>
      </c>
      <c r="D32" s="13">
        <v>140</v>
      </c>
      <c r="E32" s="13">
        <v>154</v>
      </c>
      <c r="F32" s="13">
        <v>154</v>
      </c>
      <c r="G32" s="13">
        <v>84</v>
      </c>
    </row>
    <row r="33" spans="1:7" x14ac:dyDescent="0.2">
      <c r="A33" s="13" t="s">
        <v>130</v>
      </c>
      <c r="B33" s="13" t="s">
        <v>34</v>
      </c>
      <c r="C33" s="13" t="s">
        <v>35</v>
      </c>
      <c r="D33" s="13">
        <v>93</v>
      </c>
      <c r="E33" s="13">
        <v>160</v>
      </c>
      <c r="F33" s="13">
        <v>117</v>
      </c>
      <c r="G33" s="13">
        <v>250</v>
      </c>
    </row>
    <row r="34" spans="1:7" x14ac:dyDescent="0.2">
      <c r="A34" s="13" t="s">
        <v>130</v>
      </c>
      <c r="B34" s="13" t="s">
        <v>76</v>
      </c>
      <c r="C34" s="13" t="s">
        <v>175</v>
      </c>
      <c r="D34" s="13">
        <v>188</v>
      </c>
      <c r="E34" s="13">
        <v>215</v>
      </c>
      <c r="F34" s="13">
        <v>223</v>
      </c>
      <c r="G34" s="13">
        <v>225</v>
      </c>
    </row>
    <row r="35" spans="1:7" x14ac:dyDescent="0.2">
      <c r="A35" s="13" t="s">
        <v>130</v>
      </c>
      <c r="B35" s="13" t="s">
        <v>3</v>
      </c>
      <c r="C35" s="13" t="s">
        <v>176</v>
      </c>
      <c r="D35" s="13">
        <v>231</v>
      </c>
      <c r="E35" s="13">
        <v>147</v>
      </c>
      <c r="F35" s="13">
        <v>147</v>
      </c>
      <c r="G35" s="13">
        <v>294</v>
      </c>
    </row>
    <row r="36" spans="1:7" x14ac:dyDescent="0.2">
      <c r="A36" s="13" t="s">
        <v>130</v>
      </c>
      <c r="B36" s="13" t="s">
        <v>62</v>
      </c>
      <c r="C36" s="13" t="s">
        <v>63</v>
      </c>
      <c r="D36" s="13">
        <v>340</v>
      </c>
      <c r="E36" s="13">
        <v>440</v>
      </c>
      <c r="F36" s="13">
        <v>405</v>
      </c>
      <c r="G36" s="13">
        <v>405</v>
      </c>
    </row>
    <row r="37" spans="1:7" x14ac:dyDescent="0.2">
      <c r="A37" s="13" t="s">
        <v>130</v>
      </c>
      <c r="B37" s="13" t="s">
        <v>12</v>
      </c>
      <c r="C37" s="13" t="s">
        <v>13</v>
      </c>
      <c r="D37" s="13">
        <v>98</v>
      </c>
      <c r="E37" s="13">
        <v>49</v>
      </c>
      <c r="F37" s="13">
        <v>197</v>
      </c>
      <c r="G37" s="13">
        <v>211</v>
      </c>
    </row>
    <row r="38" spans="1:7" x14ac:dyDescent="0.2">
      <c r="A38" s="13" t="s">
        <v>130</v>
      </c>
      <c r="B38" s="13" t="s">
        <v>16</v>
      </c>
      <c r="C38" s="13" t="s">
        <v>17</v>
      </c>
      <c r="D38" s="13"/>
      <c r="E38" s="13"/>
      <c r="F38" s="13">
        <v>15</v>
      </c>
      <c r="G38" s="13">
        <v>30</v>
      </c>
    </row>
    <row r="39" spans="1:7" x14ac:dyDescent="0.2">
      <c r="A39" s="13" t="s">
        <v>130</v>
      </c>
      <c r="B39" s="13" t="s">
        <v>72</v>
      </c>
      <c r="C39" s="13" t="s">
        <v>73</v>
      </c>
      <c r="D39" s="13">
        <v>93</v>
      </c>
      <c r="E39" s="13">
        <v>141</v>
      </c>
      <c r="F39" s="13">
        <v>158</v>
      </c>
      <c r="G39" s="13">
        <v>229</v>
      </c>
    </row>
    <row r="40" spans="1:7" x14ac:dyDescent="0.2">
      <c r="A40" s="13" t="s">
        <v>130</v>
      </c>
      <c r="B40" s="13" t="s">
        <v>32</v>
      </c>
      <c r="C40" s="13" t="s">
        <v>33</v>
      </c>
      <c r="D40" s="13">
        <v>8</v>
      </c>
      <c r="E40" s="13">
        <v>35</v>
      </c>
      <c r="F40" s="13">
        <v>25</v>
      </c>
      <c r="G40" s="13"/>
    </row>
    <row r="41" spans="1:7" x14ac:dyDescent="0.2">
      <c r="A41" s="13" t="s">
        <v>130</v>
      </c>
      <c r="B41" s="13" t="s">
        <v>30</v>
      </c>
      <c r="C41" s="13" t="s">
        <v>31</v>
      </c>
      <c r="D41" s="13"/>
      <c r="E41" s="13">
        <v>14</v>
      </c>
      <c r="F41" s="13"/>
      <c r="G41" s="13"/>
    </row>
    <row r="42" spans="1:7" x14ac:dyDescent="0.2">
      <c r="A42" s="13" t="s">
        <v>130</v>
      </c>
      <c r="B42" s="13" t="s">
        <v>56</v>
      </c>
      <c r="C42" s="13" t="s">
        <v>57</v>
      </c>
      <c r="D42" s="13">
        <v>258</v>
      </c>
      <c r="E42" s="13">
        <v>373</v>
      </c>
      <c r="F42" s="13">
        <v>310</v>
      </c>
      <c r="G42" s="13">
        <v>275</v>
      </c>
    </row>
    <row r="43" spans="1:7" x14ac:dyDescent="0.2">
      <c r="A43" s="13" t="s">
        <v>130</v>
      </c>
      <c r="B43" s="13" t="s">
        <v>68</v>
      </c>
      <c r="C43" s="13" t="s">
        <v>69</v>
      </c>
      <c r="D43" s="13">
        <v>3</v>
      </c>
      <c r="E43" s="13">
        <v>5</v>
      </c>
      <c r="F43" s="13">
        <v>1</v>
      </c>
      <c r="G43" s="13"/>
    </row>
    <row r="44" spans="1:7" x14ac:dyDescent="0.2">
      <c r="A44" s="13" t="s">
        <v>130</v>
      </c>
      <c r="B44" s="13" t="s">
        <v>70</v>
      </c>
      <c r="C44" s="13" t="s">
        <v>71</v>
      </c>
      <c r="D44" s="13">
        <v>25</v>
      </c>
      <c r="E44" s="13">
        <v>25</v>
      </c>
      <c r="F44" s="13">
        <v>28</v>
      </c>
      <c r="G44" s="13">
        <v>40</v>
      </c>
    </row>
    <row r="45" spans="1:7" x14ac:dyDescent="0.2">
      <c r="A45" s="13" t="s">
        <v>130</v>
      </c>
      <c r="B45" s="13" t="s">
        <v>134</v>
      </c>
      <c r="C45" s="13" t="s">
        <v>135</v>
      </c>
      <c r="D45" s="13"/>
      <c r="E45" s="13"/>
      <c r="F45" s="13"/>
      <c r="G45" s="13">
        <v>15</v>
      </c>
    </row>
    <row r="46" spans="1:7" x14ac:dyDescent="0.2">
      <c r="A46" s="13" t="s">
        <v>130</v>
      </c>
      <c r="B46" s="13" t="s">
        <v>28</v>
      </c>
      <c r="C46" s="13" t="s">
        <v>29</v>
      </c>
      <c r="D46" s="13">
        <v>40</v>
      </c>
      <c r="E46" s="13">
        <v>60</v>
      </c>
      <c r="F46" s="13">
        <v>60</v>
      </c>
      <c r="G46" s="13"/>
    </row>
    <row r="47" spans="1:7" x14ac:dyDescent="0.2">
      <c r="A47" s="13" t="s">
        <v>130</v>
      </c>
      <c r="B47" s="13" t="s">
        <v>26</v>
      </c>
      <c r="C47" s="13" t="s">
        <v>27</v>
      </c>
      <c r="D47" s="13">
        <v>25</v>
      </c>
      <c r="E47" s="13">
        <v>50</v>
      </c>
      <c r="F47" s="13">
        <v>25</v>
      </c>
      <c r="G47" s="13">
        <v>25</v>
      </c>
    </row>
    <row r="48" spans="1:7" x14ac:dyDescent="0.2">
      <c r="A48" s="13" t="s">
        <v>130</v>
      </c>
      <c r="B48" s="13" t="s">
        <v>6</v>
      </c>
      <c r="C48" s="13" t="s">
        <v>7</v>
      </c>
      <c r="D48" s="13">
        <v>74</v>
      </c>
      <c r="E48" s="13">
        <v>87</v>
      </c>
      <c r="F48" s="13">
        <v>77</v>
      </c>
      <c r="G48" s="13">
        <v>69</v>
      </c>
    </row>
    <row r="49" spans="1:7" x14ac:dyDescent="0.2">
      <c r="A49" s="13" t="s">
        <v>130</v>
      </c>
      <c r="B49" s="13" t="s">
        <v>77</v>
      </c>
      <c r="C49" s="13" t="s">
        <v>78</v>
      </c>
      <c r="D49" s="13">
        <v>77</v>
      </c>
      <c r="E49" s="13">
        <v>103</v>
      </c>
      <c r="F49" s="13">
        <v>170</v>
      </c>
      <c r="G49" s="13">
        <v>183</v>
      </c>
    </row>
    <row r="50" spans="1:7" x14ac:dyDescent="0.2">
      <c r="A50" s="13" t="s">
        <v>130</v>
      </c>
      <c r="B50" s="13" t="s">
        <v>44</v>
      </c>
      <c r="C50" s="13" t="s">
        <v>45</v>
      </c>
      <c r="D50" s="13"/>
      <c r="E50" s="13">
        <v>20</v>
      </c>
      <c r="F50" s="13"/>
      <c r="G50" s="13"/>
    </row>
    <row r="51" spans="1:7" x14ac:dyDescent="0.2">
      <c r="A51" s="13" t="s">
        <v>130</v>
      </c>
      <c r="B51" s="13" t="s">
        <v>14</v>
      </c>
      <c r="C51" s="13" t="s">
        <v>15</v>
      </c>
      <c r="D51" s="13">
        <v>185</v>
      </c>
      <c r="E51" s="13">
        <v>260</v>
      </c>
      <c r="F51" s="13">
        <v>260</v>
      </c>
      <c r="G51" s="13">
        <v>230</v>
      </c>
    </row>
    <row r="52" spans="1:7" x14ac:dyDescent="0.2">
      <c r="A52" s="13" t="s">
        <v>130</v>
      </c>
      <c r="B52" s="13" t="s">
        <v>40</v>
      </c>
      <c r="C52" s="13" t="s">
        <v>41</v>
      </c>
      <c r="D52" s="13">
        <v>14</v>
      </c>
      <c r="E52" s="13">
        <v>7</v>
      </c>
      <c r="F52" s="13">
        <v>7</v>
      </c>
      <c r="G52" s="13">
        <v>7</v>
      </c>
    </row>
    <row r="53" spans="1:7" x14ac:dyDescent="0.2">
      <c r="A53" s="13" t="s">
        <v>130</v>
      </c>
      <c r="B53" s="13" t="s">
        <v>127</v>
      </c>
      <c r="C53" s="13" t="s">
        <v>128</v>
      </c>
      <c r="D53" s="13">
        <v>107</v>
      </c>
      <c r="E53" s="13">
        <v>123</v>
      </c>
      <c r="F53" s="13">
        <v>97</v>
      </c>
      <c r="G53" s="13">
        <v>20</v>
      </c>
    </row>
    <row r="54" spans="1:7" x14ac:dyDescent="0.2">
      <c r="A54" s="13" t="s">
        <v>130</v>
      </c>
      <c r="B54" s="13" t="s">
        <v>20</v>
      </c>
      <c r="C54" s="13" t="s">
        <v>21</v>
      </c>
      <c r="D54" s="13">
        <v>14</v>
      </c>
      <c r="E54" s="13">
        <v>15</v>
      </c>
      <c r="F54" s="13">
        <v>43</v>
      </c>
      <c r="G54" s="13">
        <v>25</v>
      </c>
    </row>
    <row r="55" spans="1:7" x14ac:dyDescent="0.2">
      <c r="A55" s="13" t="s">
        <v>106</v>
      </c>
      <c r="B55" s="13" t="s">
        <v>8</v>
      </c>
      <c r="C55" s="13" t="s">
        <v>9</v>
      </c>
      <c r="D55" s="13">
        <v>2245</v>
      </c>
      <c r="E55" s="13">
        <v>2130</v>
      </c>
      <c r="F55" s="13">
        <v>2300</v>
      </c>
      <c r="G55" s="13">
        <v>2960</v>
      </c>
    </row>
    <row r="56" spans="1:7" x14ac:dyDescent="0.2">
      <c r="A56" s="13" t="s">
        <v>106</v>
      </c>
      <c r="B56" s="13" t="s">
        <v>38</v>
      </c>
      <c r="C56" s="13" t="s">
        <v>39</v>
      </c>
      <c r="D56" s="13">
        <v>10</v>
      </c>
      <c r="E56" s="13"/>
      <c r="F56" s="13">
        <v>20</v>
      </c>
      <c r="G56" s="13">
        <v>20</v>
      </c>
    </row>
    <row r="57" spans="1:7" x14ac:dyDescent="0.2">
      <c r="A57" s="13" t="s">
        <v>106</v>
      </c>
      <c r="B57" s="13" t="s">
        <v>50</v>
      </c>
      <c r="C57" s="13" t="s">
        <v>51</v>
      </c>
      <c r="D57" s="13">
        <v>10</v>
      </c>
      <c r="E57" s="13"/>
      <c r="F57" s="13"/>
      <c r="G57" s="13"/>
    </row>
    <row r="58" spans="1:7" x14ac:dyDescent="0.2">
      <c r="A58" s="13" t="s">
        <v>106</v>
      </c>
      <c r="B58" s="13" t="s">
        <v>36</v>
      </c>
      <c r="C58" s="13" t="s">
        <v>37</v>
      </c>
      <c r="D58" s="13">
        <v>35</v>
      </c>
      <c r="E58" s="13"/>
      <c r="F58" s="13"/>
      <c r="G58" s="13"/>
    </row>
    <row r="59" spans="1:7" x14ac:dyDescent="0.2">
      <c r="A59" s="13" t="s">
        <v>106</v>
      </c>
      <c r="B59" s="13" t="s">
        <v>149</v>
      </c>
      <c r="C59" s="13" t="s">
        <v>150</v>
      </c>
      <c r="D59" s="13"/>
      <c r="E59" s="13"/>
      <c r="F59" s="13">
        <v>10</v>
      </c>
      <c r="G59" s="13"/>
    </row>
    <row r="60" spans="1:7" x14ac:dyDescent="0.2">
      <c r="A60" s="13" t="s">
        <v>106</v>
      </c>
      <c r="B60" s="13" t="s">
        <v>58</v>
      </c>
      <c r="C60" s="13" t="s">
        <v>59</v>
      </c>
      <c r="D60" s="13">
        <v>38</v>
      </c>
      <c r="E60" s="13">
        <v>30</v>
      </c>
      <c r="F60" s="13">
        <v>10</v>
      </c>
      <c r="G60" s="13">
        <v>50</v>
      </c>
    </row>
    <row r="61" spans="1:7" x14ac:dyDescent="0.2">
      <c r="A61" s="13" t="s">
        <v>106</v>
      </c>
      <c r="B61" s="13" t="s">
        <v>4</v>
      </c>
      <c r="C61" s="13" t="s">
        <v>5</v>
      </c>
      <c r="D61" s="13">
        <v>1793</v>
      </c>
      <c r="E61" s="13">
        <v>1926</v>
      </c>
      <c r="F61" s="13">
        <v>1847</v>
      </c>
      <c r="G61" s="13">
        <v>1984</v>
      </c>
    </row>
    <row r="62" spans="1:7" x14ac:dyDescent="0.2">
      <c r="A62" s="13" t="s">
        <v>106</v>
      </c>
      <c r="B62" s="13" t="s">
        <v>34</v>
      </c>
      <c r="C62" s="13" t="s">
        <v>35</v>
      </c>
      <c r="D62" s="13">
        <v>720</v>
      </c>
      <c r="E62" s="13">
        <v>766</v>
      </c>
      <c r="F62" s="13">
        <v>698</v>
      </c>
      <c r="G62" s="13">
        <v>726</v>
      </c>
    </row>
    <row r="63" spans="1:7" x14ac:dyDescent="0.2">
      <c r="A63" s="13" t="s">
        <v>106</v>
      </c>
      <c r="B63" s="13" t="s">
        <v>76</v>
      </c>
      <c r="C63" s="13" t="s">
        <v>175</v>
      </c>
      <c r="D63" s="13">
        <v>758</v>
      </c>
      <c r="E63" s="13">
        <v>541</v>
      </c>
      <c r="F63" s="13">
        <v>595</v>
      </c>
      <c r="G63" s="13">
        <v>912</v>
      </c>
    </row>
    <row r="64" spans="1:7" x14ac:dyDescent="0.2">
      <c r="A64" s="13" t="s">
        <v>106</v>
      </c>
      <c r="B64" s="13" t="s">
        <v>3</v>
      </c>
      <c r="C64" s="13" t="s">
        <v>176</v>
      </c>
      <c r="D64" s="13">
        <v>1234</v>
      </c>
      <c r="E64" s="13">
        <v>1012</v>
      </c>
      <c r="F64" s="13">
        <v>1232</v>
      </c>
      <c r="G64" s="13">
        <v>1089</v>
      </c>
    </row>
    <row r="65" spans="1:7" x14ac:dyDescent="0.2">
      <c r="A65" s="13" t="s">
        <v>106</v>
      </c>
      <c r="B65" s="13" t="s">
        <v>62</v>
      </c>
      <c r="C65" s="13" t="s">
        <v>63</v>
      </c>
      <c r="D65" s="13">
        <v>730</v>
      </c>
      <c r="E65" s="13">
        <v>770</v>
      </c>
      <c r="F65" s="13">
        <v>760</v>
      </c>
      <c r="G65" s="13">
        <v>635</v>
      </c>
    </row>
    <row r="66" spans="1:7" x14ac:dyDescent="0.2">
      <c r="A66" s="13" t="s">
        <v>106</v>
      </c>
      <c r="B66" s="13" t="s">
        <v>12</v>
      </c>
      <c r="C66" s="13" t="s">
        <v>13</v>
      </c>
      <c r="D66" s="13">
        <v>452</v>
      </c>
      <c r="E66" s="13">
        <v>755</v>
      </c>
      <c r="F66" s="13">
        <v>588</v>
      </c>
      <c r="G66" s="13">
        <v>452</v>
      </c>
    </row>
    <row r="67" spans="1:7" x14ac:dyDescent="0.2">
      <c r="A67" s="13" t="s">
        <v>106</v>
      </c>
      <c r="B67" s="13" t="s">
        <v>16</v>
      </c>
      <c r="C67" s="13" t="s">
        <v>17</v>
      </c>
      <c r="D67" s="13">
        <v>208</v>
      </c>
      <c r="E67" s="13">
        <v>408</v>
      </c>
      <c r="F67" s="13">
        <v>493</v>
      </c>
      <c r="G67" s="13">
        <v>590</v>
      </c>
    </row>
    <row r="68" spans="1:7" x14ac:dyDescent="0.2">
      <c r="A68" s="13" t="s">
        <v>106</v>
      </c>
      <c r="B68" s="13" t="s">
        <v>72</v>
      </c>
      <c r="C68" s="13" t="s">
        <v>73</v>
      </c>
      <c r="D68" s="13">
        <v>909</v>
      </c>
      <c r="E68" s="13">
        <v>1048</v>
      </c>
      <c r="F68" s="13">
        <v>1187</v>
      </c>
      <c r="G68" s="13">
        <v>1071</v>
      </c>
    </row>
    <row r="69" spans="1:7" x14ac:dyDescent="0.2">
      <c r="A69" s="13" t="s">
        <v>106</v>
      </c>
      <c r="B69" s="13" t="s">
        <v>32</v>
      </c>
      <c r="C69" s="13" t="s">
        <v>33</v>
      </c>
      <c r="D69" s="13">
        <v>65</v>
      </c>
      <c r="E69" s="13">
        <v>60</v>
      </c>
      <c r="F69" s="13">
        <v>40</v>
      </c>
      <c r="G69" s="13">
        <v>10</v>
      </c>
    </row>
    <row r="70" spans="1:7" x14ac:dyDescent="0.2">
      <c r="A70" s="13" t="s">
        <v>106</v>
      </c>
      <c r="B70" s="13" t="s">
        <v>48</v>
      </c>
      <c r="C70" s="13" t="s">
        <v>49</v>
      </c>
      <c r="D70" s="13">
        <v>5</v>
      </c>
      <c r="E70" s="13">
        <v>15</v>
      </c>
      <c r="F70" s="13"/>
      <c r="G70" s="13"/>
    </row>
    <row r="71" spans="1:7" x14ac:dyDescent="0.2">
      <c r="A71" s="13" t="s">
        <v>106</v>
      </c>
      <c r="B71" s="13" t="s">
        <v>30</v>
      </c>
      <c r="C71" s="13" t="s">
        <v>31</v>
      </c>
      <c r="D71" s="13">
        <v>135</v>
      </c>
      <c r="E71" s="13">
        <v>103</v>
      </c>
      <c r="F71" s="13">
        <v>5</v>
      </c>
      <c r="G71" s="13"/>
    </row>
    <row r="72" spans="1:7" x14ac:dyDescent="0.2">
      <c r="A72" s="13" t="s">
        <v>106</v>
      </c>
      <c r="B72" s="13" t="s">
        <v>56</v>
      </c>
      <c r="C72" s="13" t="s">
        <v>57</v>
      </c>
      <c r="D72" s="13">
        <v>1825</v>
      </c>
      <c r="E72" s="13">
        <v>1945</v>
      </c>
      <c r="F72" s="13">
        <v>1793</v>
      </c>
      <c r="G72" s="13">
        <v>1836</v>
      </c>
    </row>
    <row r="73" spans="1:7" x14ac:dyDescent="0.2">
      <c r="A73" s="13" t="s">
        <v>106</v>
      </c>
      <c r="B73" s="13" t="s">
        <v>68</v>
      </c>
      <c r="C73" s="13" t="s">
        <v>69</v>
      </c>
      <c r="D73" s="13">
        <v>115</v>
      </c>
      <c r="E73" s="13">
        <v>86</v>
      </c>
      <c r="F73" s="13">
        <v>143</v>
      </c>
      <c r="G73" s="13">
        <v>86</v>
      </c>
    </row>
    <row r="74" spans="1:7" x14ac:dyDescent="0.2">
      <c r="A74" s="13" t="s">
        <v>106</v>
      </c>
      <c r="B74" s="13" t="s">
        <v>64</v>
      </c>
      <c r="C74" s="13" t="s">
        <v>65</v>
      </c>
      <c r="D74" s="13">
        <v>30</v>
      </c>
      <c r="E74" s="13">
        <v>41</v>
      </c>
      <c r="F74" s="13">
        <v>1</v>
      </c>
      <c r="G74" s="13">
        <v>50</v>
      </c>
    </row>
    <row r="75" spans="1:7" x14ac:dyDescent="0.2">
      <c r="A75" s="13" t="s">
        <v>106</v>
      </c>
      <c r="B75" s="13" t="s">
        <v>18</v>
      </c>
      <c r="C75" s="13" t="s">
        <v>19</v>
      </c>
      <c r="D75" s="13">
        <v>13</v>
      </c>
      <c r="E75" s="13">
        <v>46</v>
      </c>
      <c r="F75" s="13">
        <v>61</v>
      </c>
      <c r="G75" s="13">
        <v>13</v>
      </c>
    </row>
    <row r="76" spans="1:7" x14ac:dyDescent="0.2">
      <c r="A76" s="13" t="s">
        <v>106</v>
      </c>
      <c r="B76" s="13" t="s">
        <v>151</v>
      </c>
      <c r="C76" s="13" t="s">
        <v>152</v>
      </c>
      <c r="D76" s="13"/>
      <c r="E76" s="13">
        <v>18</v>
      </c>
      <c r="F76" s="13">
        <v>22</v>
      </c>
      <c r="G76" s="13">
        <v>1</v>
      </c>
    </row>
    <row r="77" spans="1:7" x14ac:dyDescent="0.2">
      <c r="A77" s="13" t="s">
        <v>106</v>
      </c>
      <c r="B77" s="13" t="s">
        <v>70</v>
      </c>
      <c r="C77" s="13" t="s">
        <v>71</v>
      </c>
      <c r="D77" s="13">
        <v>1273</v>
      </c>
      <c r="E77" s="13">
        <v>1263</v>
      </c>
      <c r="F77" s="13">
        <v>870</v>
      </c>
      <c r="G77" s="13">
        <v>1018</v>
      </c>
    </row>
    <row r="78" spans="1:7" x14ac:dyDescent="0.2">
      <c r="A78" s="13" t="s">
        <v>106</v>
      </c>
      <c r="B78" s="13" t="s">
        <v>147</v>
      </c>
      <c r="C78" s="13" t="s">
        <v>148</v>
      </c>
      <c r="D78" s="13">
        <v>20</v>
      </c>
      <c r="E78" s="13"/>
      <c r="F78" s="13">
        <v>6</v>
      </c>
      <c r="G78" s="13"/>
    </row>
    <row r="79" spans="1:7" x14ac:dyDescent="0.2">
      <c r="A79" s="13" t="s">
        <v>106</v>
      </c>
      <c r="B79" s="13" t="s">
        <v>134</v>
      </c>
      <c r="C79" s="13" t="s">
        <v>135</v>
      </c>
      <c r="D79" s="13">
        <v>173</v>
      </c>
      <c r="E79" s="13">
        <v>130</v>
      </c>
      <c r="F79" s="13">
        <v>198</v>
      </c>
      <c r="G79" s="13">
        <v>70</v>
      </c>
    </row>
    <row r="80" spans="1:7" x14ac:dyDescent="0.2">
      <c r="A80" s="13" t="s">
        <v>106</v>
      </c>
      <c r="B80" s="13" t="s">
        <v>28</v>
      </c>
      <c r="C80" s="13" t="s">
        <v>29</v>
      </c>
      <c r="D80" s="13">
        <v>218</v>
      </c>
      <c r="E80" s="13">
        <v>333</v>
      </c>
      <c r="F80" s="13">
        <v>199</v>
      </c>
      <c r="G80" s="13">
        <v>213</v>
      </c>
    </row>
    <row r="81" spans="1:7" x14ac:dyDescent="0.2">
      <c r="A81" s="13" t="s">
        <v>106</v>
      </c>
      <c r="B81" s="13" t="s">
        <v>26</v>
      </c>
      <c r="C81" s="13" t="s">
        <v>27</v>
      </c>
      <c r="D81" s="13">
        <v>438</v>
      </c>
      <c r="E81" s="13">
        <v>525</v>
      </c>
      <c r="F81" s="13">
        <v>533</v>
      </c>
      <c r="G81" s="13">
        <v>245</v>
      </c>
    </row>
    <row r="82" spans="1:7" x14ac:dyDescent="0.2">
      <c r="A82" s="13" t="s">
        <v>106</v>
      </c>
      <c r="B82" s="13" t="s">
        <v>10</v>
      </c>
      <c r="C82" s="13" t="s">
        <v>11</v>
      </c>
      <c r="D82" s="13">
        <v>66</v>
      </c>
      <c r="E82" s="13">
        <v>57</v>
      </c>
      <c r="F82" s="13">
        <v>138</v>
      </c>
      <c r="G82" s="13">
        <v>47</v>
      </c>
    </row>
    <row r="83" spans="1:7" x14ac:dyDescent="0.2">
      <c r="A83" s="13" t="s">
        <v>106</v>
      </c>
      <c r="B83" s="13" t="s">
        <v>24</v>
      </c>
      <c r="C83" s="13" t="s">
        <v>25</v>
      </c>
      <c r="D83" s="13">
        <v>67</v>
      </c>
      <c r="E83" s="13"/>
      <c r="F83" s="13">
        <v>35</v>
      </c>
      <c r="G83" s="13">
        <v>35</v>
      </c>
    </row>
    <row r="84" spans="1:7" x14ac:dyDescent="0.2">
      <c r="A84" s="13" t="s">
        <v>106</v>
      </c>
      <c r="B84" s="13" t="s">
        <v>46</v>
      </c>
      <c r="C84" s="13" t="s">
        <v>47</v>
      </c>
      <c r="D84" s="13">
        <v>15</v>
      </c>
      <c r="E84" s="13">
        <v>25</v>
      </c>
      <c r="F84" s="13">
        <v>5</v>
      </c>
      <c r="G84" s="13">
        <v>153</v>
      </c>
    </row>
    <row r="85" spans="1:7" x14ac:dyDescent="0.2">
      <c r="A85" s="13" t="s">
        <v>106</v>
      </c>
      <c r="B85" s="13" t="s">
        <v>6</v>
      </c>
      <c r="C85" s="13" t="s">
        <v>7</v>
      </c>
      <c r="D85" s="13">
        <v>630</v>
      </c>
      <c r="E85" s="13">
        <v>531</v>
      </c>
      <c r="F85" s="13">
        <v>400</v>
      </c>
      <c r="G85" s="13">
        <v>436</v>
      </c>
    </row>
    <row r="86" spans="1:7" x14ac:dyDescent="0.2">
      <c r="A86" s="13" t="s">
        <v>106</v>
      </c>
      <c r="B86" s="13" t="s">
        <v>66</v>
      </c>
      <c r="C86" s="13" t="s">
        <v>67</v>
      </c>
      <c r="D86" s="13">
        <v>35</v>
      </c>
      <c r="E86" s="13">
        <v>106</v>
      </c>
      <c r="F86" s="13">
        <v>316</v>
      </c>
      <c r="G86" s="13">
        <v>160</v>
      </c>
    </row>
    <row r="87" spans="1:7" x14ac:dyDescent="0.2">
      <c r="A87" s="13" t="s">
        <v>106</v>
      </c>
      <c r="B87" s="13" t="s">
        <v>77</v>
      </c>
      <c r="C87" s="13" t="s">
        <v>78</v>
      </c>
      <c r="D87" s="13">
        <v>64</v>
      </c>
      <c r="E87" s="13">
        <v>100</v>
      </c>
      <c r="F87" s="13">
        <v>105</v>
      </c>
      <c r="G87" s="13">
        <v>67</v>
      </c>
    </row>
    <row r="88" spans="1:7" x14ac:dyDescent="0.2">
      <c r="A88" s="13" t="s">
        <v>106</v>
      </c>
      <c r="B88" s="13" t="s">
        <v>85</v>
      </c>
      <c r="C88" s="13" t="s">
        <v>86</v>
      </c>
      <c r="D88" s="13"/>
      <c r="E88" s="13"/>
      <c r="F88" s="13"/>
      <c r="G88" s="13">
        <v>5</v>
      </c>
    </row>
    <row r="89" spans="1:7" x14ac:dyDescent="0.2">
      <c r="A89" s="13" t="s">
        <v>106</v>
      </c>
      <c r="B89" s="13" t="s">
        <v>14</v>
      </c>
      <c r="C89" s="13" t="s">
        <v>15</v>
      </c>
      <c r="D89" s="13">
        <v>1384</v>
      </c>
      <c r="E89" s="13">
        <v>1496</v>
      </c>
      <c r="F89" s="13">
        <v>1572</v>
      </c>
      <c r="G89" s="13">
        <v>1615</v>
      </c>
    </row>
    <row r="90" spans="1:7" x14ac:dyDescent="0.2">
      <c r="A90" s="13" t="s">
        <v>106</v>
      </c>
      <c r="B90" s="13" t="s">
        <v>40</v>
      </c>
      <c r="C90" s="13" t="s">
        <v>41</v>
      </c>
      <c r="D90" s="13">
        <v>546</v>
      </c>
      <c r="E90" s="13">
        <v>268</v>
      </c>
      <c r="F90" s="13">
        <v>193</v>
      </c>
      <c r="G90" s="13">
        <v>192</v>
      </c>
    </row>
    <row r="91" spans="1:7" x14ac:dyDescent="0.2">
      <c r="A91" s="13" t="s">
        <v>106</v>
      </c>
      <c r="B91" s="13" t="s">
        <v>52</v>
      </c>
      <c r="C91" s="13" t="s">
        <v>53</v>
      </c>
      <c r="D91" s="13">
        <v>28</v>
      </c>
      <c r="E91" s="13">
        <v>28</v>
      </c>
      <c r="F91" s="13">
        <v>69</v>
      </c>
      <c r="G91" s="13">
        <v>32</v>
      </c>
    </row>
    <row r="92" spans="1:7" x14ac:dyDescent="0.2">
      <c r="A92" s="13" t="s">
        <v>106</v>
      </c>
      <c r="B92" s="13" t="s">
        <v>89</v>
      </c>
      <c r="C92" s="13" t="s">
        <v>90</v>
      </c>
      <c r="D92" s="13">
        <v>225</v>
      </c>
      <c r="E92" s="13">
        <v>266</v>
      </c>
      <c r="F92" s="13">
        <v>228</v>
      </c>
      <c r="G92" s="13">
        <v>146</v>
      </c>
    </row>
    <row r="93" spans="1:7" x14ac:dyDescent="0.2">
      <c r="A93" s="13" t="s">
        <v>106</v>
      </c>
      <c r="B93" s="13" t="s">
        <v>91</v>
      </c>
      <c r="C93" s="13" t="s">
        <v>92</v>
      </c>
      <c r="D93" s="13"/>
      <c r="E93" s="13">
        <v>27</v>
      </c>
      <c r="F93" s="13"/>
      <c r="G93" s="13">
        <v>7</v>
      </c>
    </row>
    <row r="94" spans="1:7" x14ac:dyDescent="0.2">
      <c r="A94" s="13" t="s">
        <v>106</v>
      </c>
      <c r="B94" s="13" t="s">
        <v>42</v>
      </c>
      <c r="C94" s="13" t="s">
        <v>43</v>
      </c>
      <c r="D94" s="13">
        <v>23</v>
      </c>
      <c r="E94" s="13">
        <v>40</v>
      </c>
      <c r="F94" s="13">
        <v>23</v>
      </c>
      <c r="G94" s="13">
        <v>10</v>
      </c>
    </row>
    <row r="95" spans="1:7" x14ac:dyDescent="0.2">
      <c r="A95" s="13" t="s">
        <v>106</v>
      </c>
      <c r="B95" s="13" t="s">
        <v>127</v>
      </c>
      <c r="C95" s="13" t="s">
        <v>128</v>
      </c>
      <c r="D95" s="13">
        <v>33</v>
      </c>
      <c r="E95" s="13">
        <v>27</v>
      </c>
      <c r="F95" s="13">
        <v>47</v>
      </c>
      <c r="G95" s="13">
        <v>20</v>
      </c>
    </row>
    <row r="96" spans="1:7" x14ac:dyDescent="0.2">
      <c r="A96" s="13" t="s">
        <v>106</v>
      </c>
      <c r="B96" s="13" t="s">
        <v>20</v>
      </c>
      <c r="C96" s="13" t="s">
        <v>21</v>
      </c>
      <c r="D96" s="13">
        <v>38</v>
      </c>
      <c r="E96" s="13">
        <v>60</v>
      </c>
      <c r="F96" s="13">
        <v>119</v>
      </c>
      <c r="G96" s="13">
        <v>91</v>
      </c>
    </row>
    <row r="97" spans="1:7" x14ac:dyDescent="0.2">
      <c r="A97" s="13" t="s">
        <v>106</v>
      </c>
      <c r="B97" s="13" t="s">
        <v>60</v>
      </c>
      <c r="C97" s="13" t="s">
        <v>61</v>
      </c>
      <c r="D97" s="13"/>
      <c r="E97" s="13"/>
      <c r="F97" s="13">
        <v>10</v>
      </c>
      <c r="G97" s="13"/>
    </row>
    <row r="98" spans="1:7" x14ac:dyDescent="0.2">
      <c r="A98" s="13" t="s">
        <v>108</v>
      </c>
      <c r="B98" s="13" t="s">
        <v>8</v>
      </c>
      <c r="C98" s="13" t="s">
        <v>9</v>
      </c>
      <c r="D98" s="13">
        <v>1395</v>
      </c>
      <c r="E98" s="13">
        <v>2000</v>
      </c>
      <c r="F98" s="13">
        <v>1980</v>
      </c>
      <c r="G98" s="13">
        <v>2000</v>
      </c>
    </row>
    <row r="99" spans="1:7" x14ac:dyDescent="0.2">
      <c r="A99" s="13" t="s">
        <v>108</v>
      </c>
      <c r="B99" s="13" t="s">
        <v>54</v>
      </c>
      <c r="C99" s="13" t="s">
        <v>55</v>
      </c>
      <c r="D99" s="13"/>
      <c r="E99" s="13"/>
      <c r="F99" s="13"/>
      <c r="G99" s="13"/>
    </row>
    <row r="100" spans="1:7" x14ac:dyDescent="0.2">
      <c r="A100" s="13" t="s">
        <v>108</v>
      </c>
      <c r="B100" s="13" t="s">
        <v>159</v>
      </c>
      <c r="C100" s="13" t="s">
        <v>160</v>
      </c>
      <c r="D100" s="13">
        <v>7</v>
      </c>
      <c r="E100" s="13">
        <v>7</v>
      </c>
      <c r="F100" s="13">
        <v>35</v>
      </c>
      <c r="G100" s="13"/>
    </row>
    <row r="101" spans="1:7" x14ac:dyDescent="0.2">
      <c r="A101" s="13" t="s">
        <v>108</v>
      </c>
      <c r="B101" s="13" t="s">
        <v>83</v>
      </c>
      <c r="C101" s="13" t="s">
        <v>84</v>
      </c>
      <c r="D101" s="13"/>
      <c r="E101" s="13"/>
      <c r="F101" s="13"/>
      <c r="G101" s="13"/>
    </row>
    <row r="102" spans="1:7" x14ac:dyDescent="0.2">
      <c r="A102" s="13" t="s">
        <v>108</v>
      </c>
      <c r="B102" s="13" t="s">
        <v>46</v>
      </c>
      <c r="C102" s="13" t="s">
        <v>47</v>
      </c>
      <c r="D102" s="13">
        <v>150</v>
      </c>
      <c r="E102" s="13">
        <v>50</v>
      </c>
      <c r="F102" s="13"/>
      <c r="G102" s="13">
        <v>100</v>
      </c>
    </row>
    <row r="103" spans="1:7" x14ac:dyDescent="0.2">
      <c r="A103" s="13" t="s">
        <v>108</v>
      </c>
      <c r="B103" s="13" t="s">
        <v>14</v>
      </c>
      <c r="C103" s="13" t="s">
        <v>15</v>
      </c>
      <c r="D103" s="13">
        <v>10</v>
      </c>
      <c r="E103" s="13">
        <v>10</v>
      </c>
      <c r="F103" s="13"/>
      <c r="G103" s="13"/>
    </row>
    <row r="104" spans="1:7" x14ac:dyDescent="0.2">
      <c r="A104" s="13" t="s">
        <v>100</v>
      </c>
      <c r="B104" s="13" t="s">
        <v>8</v>
      </c>
      <c r="C104" s="13" t="s">
        <v>9</v>
      </c>
      <c r="D104" s="13">
        <v>5370</v>
      </c>
      <c r="E104" s="13">
        <v>3220</v>
      </c>
      <c r="F104" s="13">
        <v>2000</v>
      </c>
      <c r="G104" s="13">
        <v>200</v>
      </c>
    </row>
    <row r="105" spans="1:7" x14ac:dyDescent="0.2">
      <c r="A105" s="13" t="s">
        <v>100</v>
      </c>
      <c r="B105" s="13" t="s">
        <v>149</v>
      </c>
      <c r="C105" s="13" t="s">
        <v>150</v>
      </c>
      <c r="D105" s="13">
        <v>5</v>
      </c>
      <c r="E105" s="13">
        <v>20</v>
      </c>
      <c r="F105" s="13">
        <v>10</v>
      </c>
      <c r="G105" s="13">
        <v>10</v>
      </c>
    </row>
    <row r="106" spans="1:7" x14ac:dyDescent="0.2">
      <c r="A106" s="13" t="s">
        <v>100</v>
      </c>
      <c r="B106" s="13" t="s">
        <v>58</v>
      </c>
      <c r="C106" s="13" t="s">
        <v>59</v>
      </c>
      <c r="D106" s="13">
        <v>599</v>
      </c>
      <c r="E106" s="13">
        <v>380</v>
      </c>
      <c r="F106" s="13">
        <v>60</v>
      </c>
      <c r="G106" s="13">
        <v>465</v>
      </c>
    </row>
    <row r="107" spans="1:7" x14ac:dyDescent="0.2">
      <c r="A107" s="13" t="s">
        <v>100</v>
      </c>
      <c r="B107" s="13" t="s">
        <v>4</v>
      </c>
      <c r="C107" s="13" t="s">
        <v>5</v>
      </c>
      <c r="D107" s="13">
        <v>733</v>
      </c>
      <c r="E107" s="13">
        <v>619</v>
      </c>
      <c r="F107" s="13">
        <v>803</v>
      </c>
      <c r="G107" s="13">
        <v>805</v>
      </c>
    </row>
    <row r="108" spans="1:7" x14ac:dyDescent="0.2">
      <c r="A108" s="13" t="s">
        <v>100</v>
      </c>
      <c r="B108" s="13" t="s">
        <v>34</v>
      </c>
      <c r="C108" s="13" t="s">
        <v>35</v>
      </c>
      <c r="D108" s="13">
        <v>13</v>
      </c>
      <c r="E108" s="13">
        <v>47</v>
      </c>
      <c r="F108" s="13">
        <v>67</v>
      </c>
      <c r="G108" s="13">
        <v>13</v>
      </c>
    </row>
    <row r="109" spans="1:7" x14ac:dyDescent="0.2">
      <c r="A109" s="13" t="s">
        <v>100</v>
      </c>
      <c r="B109" s="13" t="s">
        <v>76</v>
      </c>
      <c r="C109" s="13" t="s">
        <v>175</v>
      </c>
      <c r="D109" s="13">
        <v>1284</v>
      </c>
      <c r="E109" s="13">
        <v>1273</v>
      </c>
      <c r="F109" s="13">
        <v>1486</v>
      </c>
      <c r="G109" s="13">
        <v>1657</v>
      </c>
    </row>
    <row r="110" spans="1:7" x14ac:dyDescent="0.2">
      <c r="A110" s="13" t="s">
        <v>100</v>
      </c>
      <c r="B110" s="13" t="s">
        <v>3</v>
      </c>
      <c r="C110" s="13" t="s">
        <v>176</v>
      </c>
      <c r="D110" s="13">
        <v>577</v>
      </c>
      <c r="E110" s="13">
        <v>708</v>
      </c>
      <c r="F110" s="13">
        <v>834</v>
      </c>
      <c r="G110" s="13">
        <v>888</v>
      </c>
    </row>
    <row r="111" spans="1:7" x14ac:dyDescent="0.2">
      <c r="A111" s="13" t="s">
        <v>100</v>
      </c>
      <c r="B111" s="13" t="s">
        <v>54</v>
      </c>
      <c r="C111" s="13" t="s">
        <v>55</v>
      </c>
      <c r="D111" s="13"/>
      <c r="E111" s="13"/>
      <c r="F111" s="13"/>
      <c r="G111" s="13"/>
    </row>
    <row r="112" spans="1:7" x14ac:dyDescent="0.2">
      <c r="A112" s="13" t="s">
        <v>100</v>
      </c>
      <c r="B112" s="13" t="s">
        <v>62</v>
      </c>
      <c r="C112" s="13" t="s">
        <v>63</v>
      </c>
      <c r="D112" s="13">
        <v>1330</v>
      </c>
      <c r="E112" s="13">
        <v>1240</v>
      </c>
      <c r="F112" s="13">
        <v>1850</v>
      </c>
      <c r="G112" s="13">
        <v>1365</v>
      </c>
    </row>
    <row r="113" spans="1:7" x14ac:dyDescent="0.2">
      <c r="A113" s="13" t="s">
        <v>100</v>
      </c>
      <c r="B113" s="13" t="s">
        <v>12</v>
      </c>
      <c r="C113" s="13" t="s">
        <v>13</v>
      </c>
      <c r="D113" s="13">
        <v>280</v>
      </c>
      <c r="E113" s="13">
        <v>221</v>
      </c>
      <c r="F113" s="13">
        <v>368</v>
      </c>
      <c r="G113" s="13">
        <v>606</v>
      </c>
    </row>
    <row r="114" spans="1:7" x14ac:dyDescent="0.2">
      <c r="A114" s="13" t="s">
        <v>100</v>
      </c>
      <c r="B114" s="13" t="s">
        <v>16</v>
      </c>
      <c r="C114" s="13" t="s">
        <v>17</v>
      </c>
      <c r="D114" s="13">
        <v>136</v>
      </c>
      <c r="E114" s="13">
        <v>263</v>
      </c>
      <c r="F114" s="13">
        <v>393</v>
      </c>
      <c r="G114" s="13">
        <v>235</v>
      </c>
    </row>
    <row r="115" spans="1:7" x14ac:dyDescent="0.2">
      <c r="A115" s="13" t="s">
        <v>100</v>
      </c>
      <c r="B115" s="13" t="s">
        <v>72</v>
      </c>
      <c r="C115" s="13" t="s">
        <v>73</v>
      </c>
      <c r="D115" s="13">
        <v>527</v>
      </c>
      <c r="E115" s="13">
        <v>614</v>
      </c>
      <c r="F115" s="13">
        <v>649</v>
      </c>
      <c r="G115" s="13">
        <v>741</v>
      </c>
    </row>
    <row r="116" spans="1:7" x14ac:dyDescent="0.2">
      <c r="A116" s="13" t="s">
        <v>100</v>
      </c>
      <c r="B116" s="13" t="s">
        <v>32</v>
      </c>
      <c r="C116" s="13" t="s">
        <v>33</v>
      </c>
      <c r="D116" s="13">
        <v>91</v>
      </c>
      <c r="E116" s="13">
        <v>75</v>
      </c>
      <c r="F116" s="13">
        <v>80</v>
      </c>
      <c r="G116" s="13">
        <v>30</v>
      </c>
    </row>
    <row r="117" spans="1:7" x14ac:dyDescent="0.2">
      <c r="A117" s="13" t="s">
        <v>100</v>
      </c>
      <c r="B117" s="13" t="s">
        <v>48</v>
      </c>
      <c r="C117" s="13" t="s">
        <v>49</v>
      </c>
      <c r="D117" s="13">
        <v>15</v>
      </c>
      <c r="E117" s="13">
        <v>110</v>
      </c>
      <c r="F117" s="13">
        <v>18</v>
      </c>
      <c r="G117" s="13"/>
    </row>
    <row r="118" spans="1:7" x14ac:dyDescent="0.2">
      <c r="A118" s="13" t="s">
        <v>100</v>
      </c>
      <c r="B118" s="13" t="s">
        <v>30</v>
      </c>
      <c r="C118" s="13" t="s">
        <v>31</v>
      </c>
      <c r="D118" s="13"/>
      <c r="E118" s="13">
        <v>13</v>
      </c>
      <c r="F118" s="13"/>
      <c r="G118" s="13"/>
    </row>
    <row r="119" spans="1:7" x14ac:dyDescent="0.2">
      <c r="A119" s="13" t="s">
        <v>100</v>
      </c>
      <c r="B119" s="13" t="s">
        <v>56</v>
      </c>
      <c r="C119" s="13" t="s">
        <v>57</v>
      </c>
      <c r="D119" s="13">
        <v>914</v>
      </c>
      <c r="E119" s="13">
        <v>798</v>
      </c>
      <c r="F119" s="13">
        <v>715</v>
      </c>
      <c r="G119" s="13">
        <v>658</v>
      </c>
    </row>
    <row r="120" spans="1:7" x14ac:dyDescent="0.2">
      <c r="A120" s="13" t="s">
        <v>100</v>
      </c>
      <c r="B120" s="13" t="s">
        <v>68</v>
      </c>
      <c r="C120" s="13" t="s">
        <v>69</v>
      </c>
      <c r="D120" s="13">
        <v>10</v>
      </c>
      <c r="E120" s="13">
        <v>20</v>
      </c>
      <c r="F120" s="13">
        <v>8</v>
      </c>
      <c r="G120" s="13">
        <v>33</v>
      </c>
    </row>
    <row r="121" spans="1:7" x14ac:dyDescent="0.2">
      <c r="A121" s="13" t="s">
        <v>100</v>
      </c>
      <c r="B121" s="13" t="s">
        <v>64</v>
      </c>
      <c r="C121" s="13" t="s">
        <v>65</v>
      </c>
      <c r="D121" s="13">
        <v>35</v>
      </c>
      <c r="E121" s="13">
        <v>30</v>
      </c>
      <c r="F121" s="13">
        <v>56</v>
      </c>
      <c r="G121" s="13">
        <v>131</v>
      </c>
    </row>
    <row r="122" spans="1:7" x14ac:dyDescent="0.2">
      <c r="A122" s="13" t="s">
        <v>100</v>
      </c>
      <c r="B122" s="13" t="s">
        <v>159</v>
      </c>
      <c r="C122" s="13" t="s">
        <v>160</v>
      </c>
      <c r="D122" s="13"/>
      <c r="E122" s="13">
        <v>7</v>
      </c>
      <c r="F122" s="13"/>
      <c r="G122" s="13"/>
    </row>
    <row r="123" spans="1:7" x14ac:dyDescent="0.2">
      <c r="A123" s="13" t="s">
        <v>100</v>
      </c>
      <c r="B123" s="13" t="s">
        <v>18</v>
      </c>
      <c r="C123" s="13" t="s">
        <v>19</v>
      </c>
      <c r="D123" s="13">
        <v>40</v>
      </c>
      <c r="E123" s="13">
        <v>75</v>
      </c>
      <c r="F123" s="13">
        <v>118</v>
      </c>
      <c r="G123" s="13">
        <v>162</v>
      </c>
    </row>
    <row r="124" spans="1:7" x14ac:dyDescent="0.2">
      <c r="A124" s="13" t="s">
        <v>100</v>
      </c>
      <c r="B124" s="13" t="s">
        <v>151</v>
      </c>
      <c r="C124" s="13" t="s">
        <v>152</v>
      </c>
      <c r="D124" s="13"/>
      <c r="E124" s="13"/>
      <c r="F124" s="13">
        <v>4</v>
      </c>
      <c r="G124" s="13">
        <v>7</v>
      </c>
    </row>
    <row r="125" spans="1:7" x14ac:dyDescent="0.2">
      <c r="A125" s="13" t="s">
        <v>100</v>
      </c>
      <c r="B125" s="13" t="s">
        <v>70</v>
      </c>
      <c r="C125" s="13" t="s">
        <v>71</v>
      </c>
      <c r="D125" s="13">
        <v>345</v>
      </c>
      <c r="E125" s="13">
        <v>218</v>
      </c>
      <c r="F125" s="13">
        <v>200</v>
      </c>
      <c r="G125" s="13">
        <v>255</v>
      </c>
    </row>
    <row r="126" spans="1:7" x14ac:dyDescent="0.2">
      <c r="A126" s="13" t="s">
        <v>100</v>
      </c>
      <c r="B126" s="13" t="s">
        <v>147</v>
      </c>
      <c r="C126" s="13" t="s">
        <v>148</v>
      </c>
      <c r="D126" s="13">
        <v>10</v>
      </c>
      <c r="E126" s="13">
        <v>30</v>
      </c>
      <c r="F126" s="13">
        <v>4</v>
      </c>
      <c r="G126" s="13">
        <v>36</v>
      </c>
    </row>
    <row r="127" spans="1:7" x14ac:dyDescent="0.2">
      <c r="A127" s="13" t="s">
        <v>100</v>
      </c>
      <c r="B127" s="13" t="s">
        <v>134</v>
      </c>
      <c r="C127" s="13" t="s">
        <v>135</v>
      </c>
      <c r="D127" s="13">
        <v>5</v>
      </c>
      <c r="E127" s="13">
        <v>38</v>
      </c>
      <c r="F127" s="13">
        <v>33</v>
      </c>
      <c r="G127" s="13">
        <v>70</v>
      </c>
    </row>
    <row r="128" spans="1:7" x14ac:dyDescent="0.2">
      <c r="A128" s="13" t="s">
        <v>100</v>
      </c>
      <c r="B128" s="13" t="s">
        <v>28</v>
      </c>
      <c r="C128" s="13" t="s">
        <v>29</v>
      </c>
      <c r="D128" s="13"/>
      <c r="E128" s="13">
        <v>8</v>
      </c>
      <c r="F128" s="13">
        <v>20</v>
      </c>
      <c r="G128" s="13">
        <v>6</v>
      </c>
    </row>
    <row r="129" spans="1:7" x14ac:dyDescent="0.2">
      <c r="A129" s="13" t="s">
        <v>100</v>
      </c>
      <c r="B129" s="13" t="s">
        <v>26</v>
      </c>
      <c r="C129" s="13" t="s">
        <v>27</v>
      </c>
      <c r="D129" s="13">
        <v>70</v>
      </c>
      <c r="E129" s="13">
        <v>55</v>
      </c>
      <c r="F129" s="13">
        <v>75</v>
      </c>
      <c r="G129" s="13">
        <v>50</v>
      </c>
    </row>
    <row r="130" spans="1:7" x14ac:dyDescent="0.2">
      <c r="A130" s="13" t="s">
        <v>100</v>
      </c>
      <c r="B130" s="13" t="s">
        <v>10</v>
      </c>
      <c r="C130" s="13" t="s">
        <v>11</v>
      </c>
      <c r="D130" s="13">
        <v>66</v>
      </c>
      <c r="E130" s="13">
        <v>88</v>
      </c>
      <c r="F130" s="13">
        <v>122</v>
      </c>
      <c r="G130" s="13">
        <v>65</v>
      </c>
    </row>
    <row r="131" spans="1:7" x14ac:dyDescent="0.2">
      <c r="A131" s="13" t="s">
        <v>100</v>
      </c>
      <c r="B131" s="13" t="s">
        <v>165</v>
      </c>
      <c r="C131" s="13" t="s">
        <v>166</v>
      </c>
      <c r="D131" s="13"/>
      <c r="E131" s="13"/>
      <c r="F131" s="13">
        <v>20</v>
      </c>
      <c r="G131" s="13"/>
    </row>
    <row r="132" spans="1:7" x14ac:dyDescent="0.2">
      <c r="A132" s="13" t="s">
        <v>100</v>
      </c>
      <c r="B132" s="13" t="s">
        <v>24</v>
      </c>
      <c r="C132" s="13" t="s">
        <v>25</v>
      </c>
      <c r="D132" s="13">
        <v>20</v>
      </c>
      <c r="E132" s="13"/>
      <c r="F132" s="13">
        <v>7</v>
      </c>
      <c r="G132" s="13">
        <v>14</v>
      </c>
    </row>
    <row r="133" spans="1:7" x14ac:dyDescent="0.2">
      <c r="A133" s="13" t="s">
        <v>100</v>
      </c>
      <c r="B133" s="13" t="s">
        <v>46</v>
      </c>
      <c r="C133" s="13" t="s">
        <v>47</v>
      </c>
      <c r="D133" s="13">
        <v>216</v>
      </c>
      <c r="E133" s="13">
        <v>101</v>
      </c>
      <c r="F133" s="13">
        <v>50</v>
      </c>
      <c r="G133" s="13"/>
    </row>
    <row r="134" spans="1:7" x14ac:dyDescent="0.2">
      <c r="A134" s="13" t="s">
        <v>100</v>
      </c>
      <c r="B134" s="13" t="s">
        <v>6</v>
      </c>
      <c r="C134" s="13" t="s">
        <v>7</v>
      </c>
      <c r="D134" s="13">
        <v>715</v>
      </c>
      <c r="E134" s="13">
        <v>543</v>
      </c>
      <c r="F134" s="13">
        <v>537</v>
      </c>
      <c r="G134" s="13">
        <v>825</v>
      </c>
    </row>
    <row r="135" spans="1:7" x14ac:dyDescent="0.2">
      <c r="A135" s="13" t="s">
        <v>100</v>
      </c>
      <c r="B135" s="13" t="s">
        <v>66</v>
      </c>
      <c r="C135" s="13" t="s">
        <v>67</v>
      </c>
      <c r="D135" s="13"/>
      <c r="E135" s="13">
        <v>7</v>
      </c>
      <c r="F135" s="13">
        <v>3</v>
      </c>
      <c r="G135" s="13">
        <v>23</v>
      </c>
    </row>
    <row r="136" spans="1:7" x14ac:dyDescent="0.2">
      <c r="A136" s="13" t="s">
        <v>100</v>
      </c>
      <c r="B136" s="13" t="s">
        <v>77</v>
      </c>
      <c r="C136" s="13" t="s">
        <v>78</v>
      </c>
      <c r="D136" s="13">
        <v>166</v>
      </c>
      <c r="E136" s="13">
        <v>129</v>
      </c>
      <c r="F136" s="13">
        <v>153</v>
      </c>
      <c r="G136" s="13">
        <v>150</v>
      </c>
    </row>
    <row r="137" spans="1:7" x14ac:dyDescent="0.2">
      <c r="A137" s="13" t="s">
        <v>100</v>
      </c>
      <c r="B137" s="13" t="s">
        <v>85</v>
      </c>
      <c r="C137" s="13" t="s">
        <v>86</v>
      </c>
      <c r="D137" s="13">
        <v>8</v>
      </c>
      <c r="E137" s="13">
        <v>13</v>
      </c>
      <c r="F137" s="13">
        <v>18</v>
      </c>
      <c r="G137" s="13"/>
    </row>
    <row r="138" spans="1:7" x14ac:dyDescent="0.2">
      <c r="A138" s="13" t="s">
        <v>100</v>
      </c>
      <c r="B138" s="13" t="s">
        <v>14</v>
      </c>
      <c r="C138" s="13" t="s">
        <v>15</v>
      </c>
      <c r="D138" s="13">
        <v>483</v>
      </c>
      <c r="E138" s="13">
        <v>660</v>
      </c>
      <c r="F138" s="13">
        <v>641</v>
      </c>
      <c r="G138" s="13">
        <v>723</v>
      </c>
    </row>
    <row r="139" spans="1:7" x14ac:dyDescent="0.2">
      <c r="A139" s="13" t="s">
        <v>100</v>
      </c>
      <c r="B139" s="13" t="s">
        <v>40</v>
      </c>
      <c r="C139" s="13" t="s">
        <v>41</v>
      </c>
      <c r="D139" s="13">
        <v>141</v>
      </c>
      <c r="E139" s="13">
        <v>190</v>
      </c>
      <c r="F139" s="13">
        <v>254</v>
      </c>
      <c r="G139" s="13">
        <v>303</v>
      </c>
    </row>
    <row r="140" spans="1:7" x14ac:dyDescent="0.2">
      <c r="A140" s="13" t="s">
        <v>100</v>
      </c>
      <c r="B140" s="13" t="s">
        <v>52</v>
      </c>
      <c r="C140" s="13" t="s">
        <v>53</v>
      </c>
      <c r="D140" s="13">
        <v>42</v>
      </c>
      <c r="E140" s="13">
        <v>75</v>
      </c>
      <c r="F140" s="13">
        <v>77</v>
      </c>
      <c r="G140" s="13">
        <v>77</v>
      </c>
    </row>
    <row r="141" spans="1:7" x14ac:dyDescent="0.2">
      <c r="A141" s="13" t="s">
        <v>100</v>
      </c>
      <c r="B141" s="13" t="s">
        <v>89</v>
      </c>
      <c r="C141" s="13" t="s">
        <v>90</v>
      </c>
      <c r="D141" s="13">
        <v>92</v>
      </c>
      <c r="E141" s="13">
        <v>88</v>
      </c>
      <c r="F141" s="13">
        <v>152</v>
      </c>
      <c r="G141" s="13">
        <v>113</v>
      </c>
    </row>
    <row r="142" spans="1:7" x14ac:dyDescent="0.2">
      <c r="A142" s="13" t="s">
        <v>100</v>
      </c>
      <c r="B142" s="13" t="s">
        <v>81</v>
      </c>
      <c r="C142" s="13" t="s">
        <v>82</v>
      </c>
      <c r="D142" s="13">
        <v>5</v>
      </c>
      <c r="E142" s="13">
        <v>18</v>
      </c>
      <c r="F142" s="13">
        <v>5</v>
      </c>
      <c r="G142" s="13">
        <v>32</v>
      </c>
    </row>
    <row r="143" spans="1:7" x14ac:dyDescent="0.2">
      <c r="A143" s="13" t="s">
        <v>100</v>
      </c>
      <c r="B143" s="13" t="s">
        <v>91</v>
      </c>
      <c r="C143" s="13" t="s">
        <v>92</v>
      </c>
      <c r="D143" s="13"/>
      <c r="E143" s="13">
        <v>10</v>
      </c>
      <c r="F143" s="13"/>
      <c r="G143" s="13"/>
    </row>
    <row r="144" spans="1:7" x14ac:dyDescent="0.2">
      <c r="A144" s="13" t="s">
        <v>100</v>
      </c>
      <c r="B144" s="13" t="s">
        <v>42</v>
      </c>
      <c r="C144" s="13" t="s">
        <v>43</v>
      </c>
      <c r="D144" s="13">
        <v>166</v>
      </c>
      <c r="E144" s="13">
        <v>57</v>
      </c>
      <c r="F144" s="13">
        <v>87</v>
      </c>
      <c r="G144" s="13">
        <v>113</v>
      </c>
    </row>
    <row r="145" spans="1:7" x14ac:dyDescent="0.2">
      <c r="A145" s="13" t="s">
        <v>100</v>
      </c>
      <c r="B145" s="13" t="s">
        <v>127</v>
      </c>
      <c r="C145" s="13" t="s">
        <v>128</v>
      </c>
      <c r="D145" s="13">
        <v>62</v>
      </c>
      <c r="E145" s="13">
        <v>40</v>
      </c>
      <c r="F145" s="13">
        <v>43</v>
      </c>
      <c r="G145" s="13">
        <v>20</v>
      </c>
    </row>
    <row r="146" spans="1:7" x14ac:dyDescent="0.2">
      <c r="A146" s="13" t="s">
        <v>100</v>
      </c>
      <c r="B146" s="13" t="s">
        <v>20</v>
      </c>
      <c r="C146" s="13" t="s">
        <v>21</v>
      </c>
      <c r="D146" s="13"/>
      <c r="E146" s="13">
        <v>4</v>
      </c>
      <c r="F146" s="13">
        <v>13</v>
      </c>
      <c r="G146" s="13"/>
    </row>
    <row r="147" spans="1:7" x14ac:dyDescent="0.2">
      <c r="A147" s="13" t="s">
        <v>100</v>
      </c>
      <c r="B147" s="13" t="s">
        <v>60</v>
      </c>
      <c r="C147" s="13" t="s">
        <v>61</v>
      </c>
      <c r="D147" s="13">
        <v>35</v>
      </c>
      <c r="E147" s="13">
        <v>15</v>
      </c>
      <c r="F147" s="13">
        <v>80</v>
      </c>
      <c r="G147" s="13">
        <v>45</v>
      </c>
    </row>
    <row r="148" spans="1:7" x14ac:dyDescent="0.2">
      <c r="A148" s="13" t="s">
        <v>100</v>
      </c>
      <c r="B148" s="13" t="s">
        <v>177</v>
      </c>
      <c r="C148" s="13" t="s">
        <v>178</v>
      </c>
      <c r="D148" s="13"/>
      <c r="E148" s="13"/>
      <c r="F148" s="13"/>
      <c r="G148" s="13">
        <v>19</v>
      </c>
    </row>
    <row r="149" spans="1:7" x14ac:dyDescent="0.2">
      <c r="A149" s="13" t="s">
        <v>122</v>
      </c>
      <c r="B149" s="13" t="s">
        <v>8</v>
      </c>
      <c r="C149" s="13" t="s">
        <v>9</v>
      </c>
      <c r="D149" s="13">
        <v>160</v>
      </c>
      <c r="E149" s="13">
        <v>310</v>
      </c>
      <c r="F149" s="13">
        <v>220</v>
      </c>
      <c r="G149" s="13">
        <v>220</v>
      </c>
    </row>
    <row r="150" spans="1:7" x14ac:dyDescent="0.2">
      <c r="A150" s="13" t="s">
        <v>122</v>
      </c>
      <c r="B150" s="13" t="s">
        <v>38</v>
      </c>
      <c r="C150" s="13" t="s">
        <v>39</v>
      </c>
      <c r="D150" s="13"/>
      <c r="E150" s="13"/>
      <c r="F150" s="13"/>
      <c r="G150" s="13">
        <v>70</v>
      </c>
    </row>
    <row r="151" spans="1:7" x14ac:dyDescent="0.2">
      <c r="A151" s="13" t="s">
        <v>122</v>
      </c>
      <c r="B151" s="13" t="s">
        <v>50</v>
      </c>
      <c r="C151" s="13" t="s">
        <v>51</v>
      </c>
      <c r="D151" s="13"/>
      <c r="E151" s="13">
        <v>10</v>
      </c>
      <c r="F151" s="13"/>
      <c r="G151" s="13"/>
    </row>
    <row r="152" spans="1:7" x14ac:dyDescent="0.2">
      <c r="A152" s="13" t="s">
        <v>122</v>
      </c>
      <c r="B152" s="13" t="s">
        <v>58</v>
      </c>
      <c r="C152" s="13" t="s">
        <v>59</v>
      </c>
      <c r="D152" s="13"/>
      <c r="E152" s="13"/>
      <c r="F152" s="13"/>
      <c r="G152" s="13">
        <v>40</v>
      </c>
    </row>
    <row r="153" spans="1:7" x14ac:dyDescent="0.2">
      <c r="A153" s="13" t="s">
        <v>122</v>
      </c>
      <c r="B153" s="13" t="s">
        <v>4</v>
      </c>
      <c r="C153" s="13" t="s">
        <v>5</v>
      </c>
      <c r="D153" s="13">
        <v>419</v>
      </c>
      <c r="E153" s="13">
        <v>193</v>
      </c>
      <c r="F153" s="13">
        <v>312</v>
      </c>
      <c r="G153" s="13">
        <v>354</v>
      </c>
    </row>
    <row r="154" spans="1:7" x14ac:dyDescent="0.2">
      <c r="A154" s="13" t="s">
        <v>122</v>
      </c>
      <c r="B154" s="13" t="s">
        <v>34</v>
      </c>
      <c r="C154" s="13" t="s">
        <v>35</v>
      </c>
      <c r="D154" s="13">
        <v>280</v>
      </c>
      <c r="E154" s="13">
        <v>280</v>
      </c>
      <c r="F154" s="13">
        <v>387</v>
      </c>
      <c r="G154" s="13">
        <v>400</v>
      </c>
    </row>
    <row r="155" spans="1:7" x14ac:dyDescent="0.2">
      <c r="A155" s="13" t="s">
        <v>122</v>
      </c>
      <c r="B155" s="13" t="s">
        <v>76</v>
      </c>
      <c r="C155" s="13" t="s">
        <v>175</v>
      </c>
      <c r="D155" s="13">
        <v>82</v>
      </c>
      <c r="E155" s="13">
        <v>35</v>
      </c>
      <c r="F155" s="13">
        <v>115</v>
      </c>
      <c r="G155" s="13">
        <v>66</v>
      </c>
    </row>
    <row r="156" spans="1:7" x14ac:dyDescent="0.2">
      <c r="A156" s="13" t="s">
        <v>122</v>
      </c>
      <c r="B156" s="13" t="s">
        <v>3</v>
      </c>
      <c r="C156" s="13" t="s">
        <v>176</v>
      </c>
      <c r="D156" s="13">
        <v>253</v>
      </c>
      <c r="E156" s="13">
        <v>137</v>
      </c>
      <c r="F156" s="13">
        <v>228</v>
      </c>
      <c r="G156" s="13">
        <v>236</v>
      </c>
    </row>
    <row r="157" spans="1:7" x14ac:dyDescent="0.2">
      <c r="A157" s="13" t="s">
        <v>122</v>
      </c>
      <c r="B157" s="13" t="s">
        <v>62</v>
      </c>
      <c r="C157" s="13" t="s">
        <v>63</v>
      </c>
      <c r="D157" s="13">
        <v>145</v>
      </c>
      <c r="E157" s="13">
        <v>150</v>
      </c>
      <c r="F157" s="13">
        <v>155</v>
      </c>
      <c r="G157" s="13">
        <v>155</v>
      </c>
    </row>
    <row r="158" spans="1:7" x14ac:dyDescent="0.2">
      <c r="A158" s="13" t="s">
        <v>122</v>
      </c>
      <c r="B158" s="13" t="s">
        <v>12</v>
      </c>
      <c r="C158" s="13" t="s">
        <v>13</v>
      </c>
      <c r="D158" s="13">
        <v>580</v>
      </c>
      <c r="E158" s="13">
        <v>440</v>
      </c>
      <c r="F158" s="13">
        <v>390</v>
      </c>
      <c r="G158" s="13">
        <v>592</v>
      </c>
    </row>
    <row r="159" spans="1:7" x14ac:dyDescent="0.2">
      <c r="A159" s="13" t="s">
        <v>122</v>
      </c>
      <c r="B159" s="13" t="s">
        <v>16</v>
      </c>
      <c r="C159" s="13" t="s">
        <v>17</v>
      </c>
      <c r="D159" s="13">
        <v>15</v>
      </c>
      <c r="E159" s="13">
        <v>65</v>
      </c>
      <c r="F159" s="13">
        <v>133</v>
      </c>
      <c r="G159" s="13">
        <v>106</v>
      </c>
    </row>
    <row r="160" spans="1:7" x14ac:dyDescent="0.2">
      <c r="A160" s="13" t="s">
        <v>122</v>
      </c>
      <c r="B160" s="13" t="s">
        <v>72</v>
      </c>
      <c r="C160" s="13" t="s">
        <v>73</v>
      </c>
      <c r="D160" s="13">
        <v>154</v>
      </c>
      <c r="E160" s="13">
        <v>156</v>
      </c>
      <c r="F160" s="13">
        <v>177</v>
      </c>
      <c r="G160" s="13">
        <v>275</v>
      </c>
    </row>
    <row r="161" spans="1:7" x14ac:dyDescent="0.2">
      <c r="A161" s="13" t="s">
        <v>122</v>
      </c>
      <c r="B161" s="13" t="s">
        <v>32</v>
      </c>
      <c r="C161" s="13" t="s">
        <v>33</v>
      </c>
      <c r="D161" s="13">
        <v>92</v>
      </c>
      <c r="E161" s="13">
        <v>15</v>
      </c>
      <c r="F161" s="13">
        <v>80</v>
      </c>
      <c r="G161" s="13"/>
    </row>
    <row r="162" spans="1:7" x14ac:dyDescent="0.2">
      <c r="A162" s="13" t="s">
        <v>122</v>
      </c>
      <c r="B162" s="13" t="s">
        <v>48</v>
      </c>
      <c r="C162" s="13" t="s">
        <v>49</v>
      </c>
      <c r="D162" s="13">
        <v>-4</v>
      </c>
      <c r="E162" s="13"/>
      <c r="F162" s="13"/>
      <c r="G162" s="13"/>
    </row>
    <row r="163" spans="1:7" x14ac:dyDescent="0.2">
      <c r="A163" s="13" t="s">
        <v>122</v>
      </c>
      <c r="B163" s="13" t="s">
        <v>30</v>
      </c>
      <c r="C163" s="13" t="s">
        <v>31</v>
      </c>
      <c r="D163" s="13">
        <v>24</v>
      </c>
      <c r="E163" s="13">
        <v>36</v>
      </c>
      <c r="F163" s="13"/>
      <c r="G163" s="13"/>
    </row>
    <row r="164" spans="1:7" x14ac:dyDescent="0.2">
      <c r="A164" s="13" t="s">
        <v>122</v>
      </c>
      <c r="B164" s="13" t="s">
        <v>56</v>
      </c>
      <c r="C164" s="13" t="s">
        <v>57</v>
      </c>
      <c r="D164" s="13">
        <v>163</v>
      </c>
      <c r="E164" s="13">
        <v>208</v>
      </c>
      <c r="F164" s="13">
        <v>206</v>
      </c>
      <c r="G164" s="13">
        <v>195</v>
      </c>
    </row>
    <row r="165" spans="1:7" x14ac:dyDescent="0.2">
      <c r="A165" s="13" t="s">
        <v>122</v>
      </c>
      <c r="B165" s="13" t="s">
        <v>68</v>
      </c>
      <c r="C165" s="13" t="s">
        <v>69</v>
      </c>
      <c r="D165" s="13">
        <v>5</v>
      </c>
      <c r="E165" s="13"/>
      <c r="F165" s="13"/>
      <c r="G165" s="13"/>
    </row>
    <row r="166" spans="1:7" x14ac:dyDescent="0.2">
      <c r="A166" s="13" t="s">
        <v>122</v>
      </c>
      <c r="B166" s="13" t="s">
        <v>64</v>
      </c>
      <c r="C166" s="13" t="s">
        <v>65</v>
      </c>
      <c r="D166" s="13"/>
      <c r="E166" s="13">
        <v>19</v>
      </c>
      <c r="F166" s="13"/>
      <c r="G166" s="13"/>
    </row>
    <row r="167" spans="1:7" x14ac:dyDescent="0.2">
      <c r="A167" s="13" t="s">
        <v>122</v>
      </c>
      <c r="B167" s="13" t="s">
        <v>18</v>
      </c>
      <c r="C167" s="13" t="s">
        <v>19</v>
      </c>
      <c r="D167" s="13">
        <v>35</v>
      </c>
      <c r="E167" s="13">
        <v>32</v>
      </c>
      <c r="F167" s="13">
        <v>17</v>
      </c>
      <c r="G167" s="13">
        <v>5</v>
      </c>
    </row>
    <row r="168" spans="1:7" x14ac:dyDescent="0.2">
      <c r="A168" s="13" t="s">
        <v>122</v>
      </c>
      <c r="B168" s="13" t="s">
        <v>70</v>
      </c>
      <c r="C168" s="13" t="s">
        <v>71</v>
      </c>
      <c r="D168" s="13">
        <v>28</v>
      </c>
      <c r="E168" s="13">
        <v>118</v>
      </c>
      <c r="F168" s="13">
        <v>78</v>
      </c>
      <c r="G168" s="13">
        <v>68</v>
      </c>
    </row>
    <row r="169" spans="1:7" x14ac:dyDescent="0.2">
      <c r="A169" s="13" t="s">
        <v>122</v>
      </c>
      <c r="B169" s="13" t="s">
        <v>134</v>
      </c>
      <c r="C169" s="13" t="s">
        <v>135</v>
      </c>
      <c r="D169" s="13">
        <v>3</v>
      </c>
      <c r="E169" s="13">
        <v>35</v>
      </c>
      <c r="F169" s="13">
        <v>10</v>
      </c>
      <c r="G169" s="13">
        <v>3</v>
      </c>
    </row>
    <row r="170" spans="1:7" x14ac:dyDescent="0.2">
      <c r="A170" s="13" t="s">
        <v>122</v>
      </c>
      <c r="B170" s="13" t="s">
        <v>28</v>
      </c>
      <c r="C170" s="13" t="s">
        <v>29</v>
      </c>
      <c r="D170" s="13">
        <v>240</v>
      </c>
      <c r="E170" s="13">
        <v>220</v>
      </c>
      <c r="F170" s="13">
        <v>338</v>
      </c>
      <c r="G170" s="13">
        <v>183</v>
      </c>
    </row>
    <row r="171" spans="1:7" x14ac:dyDescent="0.2">
      <c r="A171" s="13" t="s">
        <v>122</v>
      </c>
      <c r="B171" s="13" t="s">
        <v>26</v>
      </c>
      <c r="C171" s="13" t="s">
        <v>27</v>
      </c>
      <c r="D171" s="13">
        <v>105</v>
      </c>
      <c r="E171" s="13">
        <v>55</v>
      </c>
      <c r="F171" s="13">
        <v>40</v>
      </c>
      <c r="G171" s="13">
        <v>50</v>
      </c>
    </row>
    <row r="172" spans="1:7" x14ac:dyDescent="0.2">
      <c r="A172" s="13" t="s">
        <v>122</v>
      </c>
      <c r="B172" s="13" t="s">
        <v>10</v>
      </c>
      <c r="C172" s="13" t="s">
        <v>11</v>
      </c>
      <c r="D172" s="13"/>
      <c r="E172" s="13"/>
      <c r="F172" s="13"/>
      <c r="G172" s="13">
        <v>12</v>
      </c>
    </row>
    <row r="173" spans="1:7" x14ac:dyDescent="0.2">
      <c r="A173" s="13" t="s">
        <v>122</v>
      </c>
      <c r="B173" s="13" t="s">
        <v>24</v>
      </c>
      <c r="C173" s="13" t="s">
        <v>25</v>
      </c>
      <c r="D173" s="13"/>
      <c r="E173" s="13">
        <v>14</v>
      </c>
      <c r="F173" s="13">
        <v>14</v>
      </c>
      <c r="G173" s="13">
        <v>42</v>
      </c>
    </row>
    <row r="174" spans="1:7" x14ac:dyDescent="0.2">
      <c r="A174" s="13" t="s">
        <v>122</v>
      </c>
      <c r="B174" s="13" t="s">
        <v>46</v>
      </c>
      <c r="C174" s="13" t="s">
        <v>47</v>
      </c>
      <c r="D174" s="13"/>
      <c r="E174" s="13"/>
      <c r="F174" s="13"/>
      <c r="G174" s="13">
        <v>5</v>
      </c>
    </row>
    <row r="175" spans="1:7" x14ac:dyDescent="0.2">
      <c r="A175" s="13" t="s">
        <v>122</v>
      </c>
      <c r="B175" s="13" t="s">
        <v>6</v>
      </c>
      <c r="C175" s="13" t="s">
        <v>7</v>
      </c>
      <c r="D175" s="13">
        <v>241</v>
      </c>
      <c r="E175" s="13">
        <v>264</v>
      </c>
      <c r="F175" s="13">
        <v>162</v>
      </c>
      <c r="G175" s="13">
        <v>224</v>
      </c>
    </row>
    <row r="176" spans="1:7" x14ac:dyDescent="0.2">
      <c r="A176" s="13" t="s">
        <v>122</v>
      </c>
      <c r="B176" s="13" t="s">
        <v>77</v>
      </c>
      <c r="C176" s="13" t="s">
        <v>78</v>
      </c>
      <c r="D176" s="13">
        <v>10</v>
      </c>
      <c r="E176" s="13"/>
      <c r="F176" s="13"/>
      <c r="G176" s="13"/>
    </row>
    <row r="177" spans="1:7" x14ac:dyDescent="0.2">
      <c r="A177" s="13" t="s">
        <v>122</v>
      </c>
      <c r="B177" s="13" t="s">
        <v>14</v>
      </c>
      <c r="C177" s="13" t="s">
        <v>15</v>
      </c>
      <c r="D177" s="13">
        <v>635</v>
      </c>
      <c r="E177" s="13">
        <v>886</v>
      </c>
      <c r="F177" s="13">
        <v>552</v>
      </c>
      <c r="G177" s="13">
        <v>547</v>
      </c>
    </row>
    <row r="178" spans="1:7" x14ac:dyDescent="0.2">
      <c r="A178" s="13" t="s">
        <v>122</v>
      </c>
      <c r="B178" s="13" t="s">
        <v>22</v>
      </c>
      <c r="C178" s="13" t="s">
        <v>23</v>
      </c>
      <c r="D178" s="13"/>
      <c r="E178" s="13">
        <v>8</v>
      </c>
      <c r="F178" s="13"/>
      <c r="G178" s="13"/>
    </row>
    <row r="179" spans="1:7" x14ac:dyDescent="0.2">
      <c r="A179" s="13" t="s">
        <v>122</v>
      </c>
      <c r="B179" s="13" t="s">
        <v>40</v>
      </c>
      <c r="C179" s="13" t="s">
        <v>41</v>
      </c>
      <c r="D179" s="13">
        <v>21</v>
      </c>
      <c r="E179" s="13">
        <v>56</v>
      </c>
      <c r="F179" s="13">
        <v>14</v>
      </c>
      <c r="G179" s="13"/>
    </row>
    <row r="180" spans="1:7" x14ac:dyDescent="0.2">
      <c r="A180" s="13" t="s">
        <v>122</v>
      </c>
      <c r="B180" s="13" t="s">
        <v>52</v>
      </c>
      <c r="C180" s="13" t="s">
        <v>53</v>
      </c>
      <c r="D180" s="13"/>
      <c r="E180" s="13">
        <v>28</v>
      </c>
      <c r="F180" s="13">
        <v>14</v>
      </c>
      <c r="G180" s="13"/>
    </row>
    <row r="181" spans="1:7" x14ac:dyDescent="0.2">
      <c r="A181" s="13" t="s">
        <v>122</v>
      </c>
      <c r="B181" s="13" t="s">
        <v>89</v>
      </c>
      <c r="C181" s="13" t="s">
        <v>90</v>
      </c>
      <c r="D181" s="13">
        <v>11</v>
      </c>
      <c r="E181" s="13">
        <v>22</v>
      </c>
      <c r="F181" s="13">
        <v>7</v>
      </c>
      <c r="G181" s="13">
        <v>16</v>
      </c>
    </row>
    <row r="182" spans="1:7" x14ac:dyDescent="0.2">
      <c r="A182" s="13" t="s">
        <v>122</v>
      </c>
      <c r="B182" s="13" t="s">
        <v>42</v>
      </c>
      <c r="C182" s="13" t="s">
        <v>43</v>
      </c>
      <c r="D182" s="13">
        <v>73</v>
      </c>
      <c r="E182" s="13">
        <v>37</v>
      </c>
      <c r="F182" s="13"/>
      <c r="G182" s="13">
        <v>17</v>
      </c>
    </row>
    <row r="183" spans="1:7" x14ac:dyDescent="0.2">
      <c r="A183" s="13" t="s">
        <v>122</v>
      </c>
      <c r="B183" s="13" t="s">
        <v>127</v>
      </c>
      <c r="C183" s="13" t="s">
        <v>128</v>
      </c>
      <c r="D183" s="13">
        <v>8</v>
      </c>
      <c r="E183" s="13">
        <v>30</v>
      </c>
      <c r="F183" s="13">
        <v>20</v>
      </c>
      <c r="G183" s="13">
        <v>20</v>
      </c>
    </row>
    <row r="184" spans="1:7" x14ac:dyDescent="0.2">
      <c r="A184" s="13" t="s">
        <v>122</v>
      </c>
      <c r="B184" s="13" t="s">
        <v>20</v>
      </c>
      <c r="C184" s="13" t="s">
        <v>21</v>
      </c>
      <c r="D184" s="13">
        <v>24</v>
      </c>
      <c r="E184" s="13">
        <v>84</v>
      </c>
      <c r="F184" s="13">
        <v>15</v>
      </c>
      <c r="G184" s="13">
        <v>30</v>
      </c>
    </row>
    <row r="185" spans="1:7" x14ac:dyDescent="0.2">
      <c r="A185" s="13" t="s">
        <v>122</v>
      </c>
      <c r="B185" s="13" t="s">
        <v>60</v>
      </c>
      <c r="C185" s="13" t="s">
        <v>61</v>
      </c>
      <c r="D185" s="13">
        <v>10</v>
      </c>
      <c r="E185" s="13">
        <v>20</v>
      </c>
      <c r="F185" s="13"/>
      <c r="G185" s="13"/>
    </row>
    <row r="186" spans="1:7" x14ac:dyDescent="0.2">
      <c r="A186" s="13" t="s">
        <v>110</v>
      </c>
      <c r="B186" s="13" t="s">
        <v>8</v>
      </c>
      <c r="C186" s="13" t="s">
        <v>9</v>
      </c>
      <c r="D186" s="13">
        <v>310</v>
      </c>
      <c r="E186" s="13">
        <v>305</v>
      </c>
      <c r="F186" s="13">
        <v>30</v>
      </c>
      <c r="G186" s="13">
        <v>240</v>
      </c>
    </row>
    <row r="187" spans="1:7" x14ac:dyDescent="0.2">
      <c r="A187" s="13" t="s">
        <v>110</v>
      </c>
      <c r="B187" s="13" t="s">
        <v>149</v>
      </c>
      <c r="C187" s="13" t="s">
        <v>150</v>
      </c>
      <c r="D187" s="13"/>
      <c r="E187" s="13"/>
      <c r="F187" s="13">
        <v>10</v>
      </c>
      <c r="G187" s="13"/>
    </row>
    <row r="188" spans="1:7" x14ac:dyDescent="0.2">
      <c r="A188" s="13" t="s">
        <v>110</v>
      </c>
      <c r="B188" s="13" t="s">
        <v>58</v>
      </c>
      <c r="C188" s="13" t="s">
        <v>59</v>
      </c>
      <c r="D188" s="13"/>
      <c r="E188" s="13">
        <v>20</v>
      </c>
      <c r="F188" s="13">
        <v>20</v>
      </c>
      <c r="G188" s="13">
        <v>10</v>
      </c>
    </row>
    <row r="189" spans="1:7" x14ac:dyDescent="0.2">
      <c r="A189" s="13" t="s">
        <v>110</v>
      </c>
      <c r="B189" s="13" t="s">
        <v>4</v>
      </c>
      <c r="C189" s="13" t="s">
        <v>5</v>
      </c>
      <c r="D189" s="13">
        <v>630</v>
      </c>
      <c r="E189" s="13">
        <v>639</v>
      </c>
      <c r="F189" s="13">
        <v>806</v>
      </c>
      <c r="G189" s="13">
        <v>653</v>
      </c>
    </row>
    <row r="190" spans="1:7" x14ac:dyDescent="0.2">
      <c r="A190" s="13" t="s">
        <v>110</v>
      </c>
      <c r="B190" s="13" t="s">
        <v>34</v>
      </c>
      <c r="C190" s="13" t="s">
        <v>35</v>
      </c>
      <c r="D190" s="13">
        <v>187</v>
      </c>
      <c r="E190" s="13">
        <v>167</v>
      </c>
      <c r="F190" s="13">
        <v>190</v>
      </c>
      <c r="G190" s="13">
        <v>253</v>
      </c>
    </row>
    <row r="191" spans="1:7" x14ac:dyDescent="0.2">
      <c r="A191" s="13" t="s">
        <v>110</v>
      </c>
      <c r="B191" s="13" t="s">
        <v>76</v>
      </c>
      <c r="C191" s="13" t="s">
        <v>175</v>
      </c>
      <c r="D191" s="13">
        <v>99</v>
      </c>
      <c r="E191" s="13">
        <v>21</v>
      </c>
      <c r="F191" s="13">
        <v>50</v>
      </c>
      <c r="G191" s="13">
        <v>50</v>
      </c>
    </row>
    <row r="192" spans="1:7" x14ac:dyDescent="0.2">
      <c r="A192" s="13" t="s">
        <v>110</v>
      </c>
      <c r="B192" s="13" t="s">
        <v>3</v>
      </c>
      <c r="C192" s="13" t="s">
        <v>176</v>
      </c>
      <c r="D192" s="13">
        <v>109</v>
      </c>
      <c r="E192" s="13">
        <v>98</v>
      </c>
      <c r="F192" s="13">
        <v>182</v>
      </c>
      <c r="G192" s="13">
        <v>215</v>
      </c>
    </row>
    <row r="193" spans="1:7" x14ac:dyDescent="0.2">
      <c r="A193" s="13" t="s">
        <v>110</v>
      </c>
      <c r="B193" s="13" t="s">
        <v>62</v>
      </c>
      <c r="C193" s="13" t="s">
        <v>63</v>
      </c>
      <c r="D193" s="13">
        <v>440</v>
      </c>
      <c r="E193" s="13">
        <v>340</v>
      </c>
      <c r="F193" s="13">
        <v>555</v>
      </c>
      <c r="G193" s="13">
        <v>520</v>
      </c>
    </row>
    <row r="194" spans="1:7" x14ac:dyDescent="0.2">
      <c r="A194" s="13" t="s">
        <v>110</v>
      </c>
      <c r="B194" s="13" t="s">
        <v>12</v>
      </c>
      <c r="C194" s="13" t="s">
        <v>13</v>
      </c>
      <c r="D194" s="13">
        <v>379</v>
      </c>
      <c r="E194" s="13">
        <v>296</v>
      </c>
      <c r="F194" s="13">
        <v>313</v>
      </c>
      <c r="G194" s="13">
        <v>457</v>
      </c>
    </row>
    <row r="195" spans="1:7" x14ac:dyDescent="0.2">
      <c r="A195" s="13" t="s">
        <v>110</v>
      </c>
      <c r="B195" s="13" t="s">
        <v>16</v>
      </c>
      <c r="C195" s="13" t="s">
        <v>17</v>
      </c>
      <c r="D195" s="13">
        <v>60</v>
      </c>
      <c r="E195" s="13">
        <v>33</v>
      </c>
      <c r="F195" s="13">
        <v>83</v>
      </c>
      <c r="G195" s="13">
        <v>115</v>
      </c>
    </row>
    <row r="196" spans="1:7" x14ac:dyDescent="0.2">
      <c r="A196" s="13" t="s">
        <v>110</v>
      </c>
      <c r="B196" s="13" t="s">
        <v>72</v>
      </c>
      <c r="C196" s="13" t="s">
        <v>73</v>
      </c>
      <c r="D196" s="13">
        <v>1770</v>
      </c>
      <c r="E196" s="13">
        <v>1928</v>
      </c>
      <c r="F196" s="13">
        <v>2130</v>
      </c>
      <c r="G196" s="13">
        <v>2941</v>
      </c>
    </row>
    <row r="197" spans="1:7" x14ac:dyDescent="0.2">
      <c r="A197" s="13" t="s">
        <v>110</v>
      </c>
      <c r="B197" s="13" t="s">
        <v>32</v>
      </c>
      <c r="C197" s="13" t="s">
        <v>33</v>
      </c>
      <c r="D197" s="13">
        <v>5</v>
      </c>
      <c r="E197" s="13">
        <v>35</v>
      </c>
      <c r="F197" s="13">
        <v>50</v>
      </c>
      <c r="G197" s="13"/>
    </row>
    <row r="198" spans="1:7" x14ac:dyDescent="0.2">
      <c r="A198" s="13" t="s">
        <v>110</v>
      </c>
      <c r="B198" s="13" t="s">
        <v>48</v>
      </c>
      <c r="C198" s="13" t="s">
        <v>49</v>
      </c>
      <c r="D198" s="13">
        <v>13</v>
      </c>
      <c r="E198" s="13">
        <v>25</v>
      </c>
      <c r="F198" s="13">
        <v>3</v>
      </c>
      <c r="G198" s="13">
        <v>10</v>
      </c>
    </row>
    <row r="199" spans="1:7" x14ac:dyDescent="0.2">
      <c r="A199" s="13" t="s">
        <v>110</v>
      </c>
      <c r="B199" s="13" t="s">
        <v>30</v>
      </c>
      <c r="C199" s="13" t="s">
        <v>31</v>
      </c>
      <c r="D199" s="13">
        <v>13</v>
      </c>
      <c r="E199" s="13"/>
      <c r="F199" s="13"/>
      <c r="G199" s="13"/>
    </row>
    <row r="200" spans="1:7" x14ac:dyDescent="0.2">
      <c r="A200" s="13" t="s">
        <v>110</v>
      </c>
      <c r="B200" s="13" t="s">
        <v>56</v>
      </c>
      <c r="C200" s="13" t="s">
        <v>57</v>
      </c>
      <c r="D200" s="13">
        <v>1358</v>
      </c>
      <c r="E200" s="13">
        <v>1173</v>
      </c>
      <c r="F200" s="13">
        <v>1438</v>
      </c>
      <c r="G200" s="13">
        <v>933</v>
      </c>
    </row>
    <row r="201" spans="1:7" x14ac:dyDescent="0.2">
      <c r="A201" s="13" t="s">
        <v>110</v>
      </c>
      <c r="B201" s="13" t="s">
        <v>68</v>
      </c>
      <c r="C201" s="13" t="s">
        <v>69</v>
      </c>
      <c r="D201" s="13">
        <v>13</v>
      </c>
      <c r="E201" s="13">
        <v>26</v>
      </c>
      <c r="F201" s="13">
        <v>8</v>
      </c>
      <c r="G201" s="13"/>
    </row>
    <row r="202" spans="1:7" x14ac:dyDescent="0.2">
      <c r="A202" s="13" t="s">
        <v>110</v>
      </c>
      <c r="B202" s="13" t="s">
        <v>64</v>
      </c>
      <c r="C202" s="13" t="s">
        <v>65</v>
      </c>
      <c r="D202" s="13">
        <v>17</v>
      </c>
      <c r="E202" s="13">
        <v>5</v>
      </c>
      <c r="F202" s="13">
        <v>9</v>
      </c>
      <c r="G202" s="13"/>
    </row>
    <row r="203" spans="1:7" x14ac:dyDescent="0.2">
      <c r="A203" s="13" t="s">
        <v>110</v>
      </c>
      <c r="B203" s="13" t="s">
        <v>18</v>
      </c>
      <c r="C203" s="13" t="s">
        <v>19</v>
      </c>
      <c r="D203" s="13">
        <v>58</v>
      </c>
      <c r="E203" s="13">
        <v>70</v>
      </c>
      <c r="F203" s="13">
        <v>70</v>
      </c>
      <c r="G203" s="13">
        <v>144</v>
      </c>
    </row>
    <row r="204" spans="1:7" x14ac:dyDescent="0.2">
      <c r="A204" s="13" t="s">
        <v>110</v>
      </c>
      <c r="B204" s="13" t="s">
        <v>70</v>
      </c>
      <c r="C204" s="13" t="s">
        <v>71</v>
      </c>
      <c r="D204" s="13">
        <v>463</v>
      </c>
      <c r="E204" s="13">
        <v>333</v>
      </c>
      <c r="F204" s="13">
        <v>300</v>
      </c>
      <c r="G204" s="13">
        <v>328</v>
      </c>
    </row>
    <row r="205" spans="1:7" x14ac:dyDescent="0.2">
      <c r="A205" s="13" t="s">
        <v>110</v>
      </c>
      <c r="B205" s="13" t="s">
        <v>134</v>
      </c>
      <c r="C205" s="13" t="s">
        <v>135</v>
      </c>
      <c r="D205" s="13">
        <v>463</v>
      </c>
      <c r="E205" s="13">
        <v>320</v>
      </c>
      <c r="F205" s="13">
        <v>258</v>
      </c>
      <c r="G205" s="13">
        <v>138</v>
      </c>
    </row>
    <row r="206" spans="1:7" x14ac:dyDescent="0.2">
      <c r="A206" s="13" t="s">
        <v>110</v>
      </c>
      <c r="B206" s="13" t="s">
        <v>28</v>
      </c>
      <c r="C206" s="13" t="s">
        <v>29</v>
      </c>
      <c r="D206" s="13">
        <v>399</v>
      </c>
      <c r="E206" s="13">
        <v>265</v>
      </c>
      <c r="F206" s="13">
        <v>320</v>
      </c>
      <c r="G206" s="13">
        <v>189</v>
      </c>
    </row>
    <row r="207" spans="1:7" x14ac:dyDescent="0.2">
      <c r="A207" s="13" t="s">
        <v>110</v>
      </c>
      <c r="B207" s="13" t="s">
        <v>26</v>
      </c>
      <c r="C207" s="13" t="s">
        <v>27</v>
      </c>
      <c r="D207" s="13">
        <v>1138</v>
      </c>
      <c r="E207" s="13">
        <v>1190</v>
      </c>
      <c r="F207" s="13">
        <v>1173</v>
      </c>
      <c r="G207" s="13">
        <v>1355</v>
      </c>
    </row>
    <row r="208" spans="1:7" x14ac:dyDescent="0.2">
      <c r="A208" s="13" t="s">
        <v>110</v>
      </c>
      <c r="B208" s="13" t="s">
        <v>10</v>
      </c>
      <c r="C208" s="13" t="s">
        <v>11</v>
      </c>
      <c r="D208" s="13">
        <v>12</v>
      </c>
      <c r="E208" s="13">
        <v>27</v>
      </c>
      <c r="F208" s="13">
        <v>27</v>
      </c>
      <c r="G208" s="13">
        <v>24</v>
      </c>
    </row>
    <row r="209" spans="1:7" x14ac:dyDescent="0.2">
      <c r="A209" s="13" t="s">
        <v>110</v>
      </c>
      <c r="B209" s="13" t="s">
        <v>24</v>
      </c>
      <c r="C209" s="13" t="s">
        <v>25</v>
      </c>
      <c r="D209" s="13">
        <v>74</v>
      </c>
      <c r="E209" s="13">
        <v>188</v>
      </c>
      <c r="F209" s="13">
        <v>166</v>
      </c>
      <c r="G209" s="13">
        <v>231</v>
      </c>
    </row>
    <row r="210" spans="1:7" x14ac:dyDescent="0.2">
      <c r="A210" s="13" t="s">
        <v>110</v>
      </c>
      <c r="B210" s="13" t="s">
        <v>6</v>
      </c>
      <c r="C210" s="13" t="s">
        <v>7</v>
      </c>
      <c r="D210" s="13">
        <v>431</v>
      </c>
      <c r="E210" s="13">
        <v>335</v>
      </c>
      <c r="F210" s="13">
        <v>525</v>
      </c>
      <c r="G210" s="13">
        <v>476</v>
      </c>
    </row>
    <row r="211" spans="1:7" x14ac:dyDescent="0.2">
      <c r="A211" s="13" t="s">
        <v>110</v>
      </c>
      <c r="B211" s="13" t="s">
        <v>77</v>
      </c>
      <c r="C211" s="13" t="s">
        <v>78</v>
      </c>
      <c r="D211" s="13">
        <v>53</v>
      </c>
      <c r="E211" s="13">
        <v>35</v>
      </c>
      <c r="F211" s="13">
        <v>67</v>
      </c>
      <c r="G211" s="13">
        <v>117</v>
      </c>
    </row>
    <row r="212" spans="1:7" x14ac:dyDescent="0.2">
      <c r="A212" s="13" t="s">
        <v>110</v>
      </c>
      <c r="B212" s="13" t="s">
        <v>44</v>
      </c>
      <c r="C212" s="13" t="s">
        <v>45</v>
      </c>
      <c r="D212" s="13">
        <v>10</v>
      </c>
      <c r="E212" s="13">
        <v>10</v>
      </c>
      <c r="F212" s="13"/>
      <c r="G212" s="13"/>
    </row>
    <row r="213" spans="1:7" x14ac:dyDescent="0.2">
      <c r="A213" s="13" t="s">
        <v>110</v>
      </c>
      <c r="B213" s="13" t="s">
        <v>14</v>
      </c>
      <c r="C213" s="13" t="s">
        <v>15</v>
      </c>
      <c r="D213" s="13">
        <v>1951</v>
      </c>
      <c r="E213" s="13">
        <v>1396</v>
      </c>
      <c r="F213" s="13">
        <v>2150</v>
      </c>
      <c r="G213" s="13">
        <v>1993</v>
      </c>
    </row>
    <row r="214" spans="1:7" x14ac:dyDescent="0.2">
      <c r="A214" s="13" t="s">
        <v>110</v>
      </c>
      <c r="B214" s="13" t="s">
        <v>22</v>
      </c>
      <c r="C214" s="13" t="s">
        <v>23</v>
      </c>
      <c r="D214" s="13">
        <v>8</v>
      </c>
      <c r="E214" s="13"/>
      <c r="F214" s="13"/>
      <c r="G214" s="13"/>
    </row>
    <row r="215" spans="1:7" x14ac:dyDescent="0.2">
      <c r="A215" s="13" t="s">
        <v>110</v>
      </c>
      <c r="B215" s="13" t="s">
        <v>40</v>
      </c>
      <c r="C215" s="13" t="s">
        <v>41</v>
      </c>
      <c r="D215" s="13">
        <v>49</v>
      </c>
      <c r="E215" s="13">
        <v>37</v>
      </c>
      <c r="F215" s="13">
        <v>30</v>
      </c>
      <c r="G215" s="13">
        <v>27</v>
      </c>
    </row>
    <row r="216" spans="1:7" x14ac:dyDescent="0.2">
      <c r="A216" s="13" t="s">
        <v>110</v>
      </c>
      <c r="B216" s="13" t="s">
        <v>89</v>
      </c>
      <c r="C216" s="13" t="s">
        <v>90</v>
      </c>
      <c r="D216" s="13">
        <v>44</v>
      </c>
      <c r="E216" s="13">
        <v>54</v>
      </c>
      <c r="F216" s="13">
        <v>41</v>
      </c>
      <c r="G216" s="13">
        <v>108</v>
      </c>
    </row>
    <row r="217" spans="1:7" x14ac:dyDescent="0.2">
      <c r="A217" s="13" t="s">
        <v>110</v>
      </c>
      <c r="B217" s="13" t="s">
        <v>42</v>
      </c>
      <c r="C217" s="13" t="s">
        <v>43</v>
      </c>
      <c r="D217" s="13">
        <v>3</v>
      </c>
      <c r="E217" s="13">
        <v>13</v>
      </c>
      <c r="F217" s="13"/>
      <c r="G217" s="13">
        <v>7</v>
      </c>
    </row>
    <row r="218" spans="1:7" x14ac:dyDescent="0.2">
      <c r="A218" s="13" t="s">
        <v>110</v>
      </c>
      <c r="B218" s="13" t="s">
        <v>127</v>
      </c>
      <c r="C218" s="13" t="s">
        <v>128</v>
      </c>
      <c r="D218" s="13">
        <v>667</v>
      </c>
      <c r="E218" s="13">
        <v>540</v>
      </c>
      <c r="F218" s="13">
        <v>493</v>
      </c>
      <c r="G218" s="13">
        <v>377</v>
      </c>
    </row>
    <row r="219" spans="1:7" x14ac:dyDescent="0.2">
      <c r="A219" s="13" t="s">
        <v>110</v>
      </c>
      <c r="B219" s="13" t="s">
        <v>20</v>
      </c>
      <c r="C219" s="13" t="s">
        <v>21</v>
      </c>
      <c r="D219" s="13">
        <v>78</v>
      </c>
      <c r="E219" s="13">
        <v>68</v>
      </c>
      <c r="F219" s="13">
        <v>95</v>
      </c>
      <c r="G219" s="13">
        <v>136</v>
      </c>
    </row>
    <row r="220" spans="1:7" x14ac:dyDescent="0.2">
      <c r="A220" s="13" t="s">
        <v>98</v>
      </c>
      <c r="B220" s="13" t="s">
        <v>8</v>
      </c>
      <c r="C220" s="13" t="s">
        <v>9</v>
      </c>
      <c r="D220" s="13">
        <v>45</v>
      </c>
      <c r="E220" s="13">
        <v>200</v>
      </c>
      <c r="F220" s="13"/>
      <c r="G220" s="13"/>
    </row>
    <row r="221" spans="1:7" x14ac:dyDescent="0.2">
      <c r="A221" s="13" t="s">
        <v>98</v>
      </c>
      <c r="B221" s="13" t="s">
        <v>50</v>
      </c>
      <c r="C221" s="13" t="s">
        <v>51</v>
      </c>
      <c r="D221" s="13">
        <v>20</v>
      </c>
      <c r="E221" s="13"/>
      <c r="F221" s="13"/>
      <c r="G221" s="13"/>
    </row>
    <row r="222" spans="1:7" x14ac:dyDescent="0.2">
      <c r="A222" s="13" t="s">
        <v>98</v>
      </c>
      <c r="B222" s="13" t="s">
        <v>58</v>
      </c>
      <c r="C222" s="13" t="s">
        <v>59</v>
      </c>
      <c r="D222" s="13"/>
      <c r="E222" s="13"/>
      <c r="F222" s="13">
        <v>10</v>
      </c>
      <c r="G222" s="13"/>
    </row>
    <row r="223" spans="1:7" x14ac:dyDescent="0.2">
      <c r="A223" s="13" t="s">
        <v>98</v>
      </c>
      <c r="B223" s="13" t="s">
        <v>4</v>
      </c>
      <c r="C223" s="13" t="s">
        <v>5</v>
      </c>
      <c r="D223" s="13">
        <v>94</v>
      </c>
      <c r="E223" s="13">
        <v>48</v>
      </c>
      <c r="F223" s="13">
        <v>104</v>
      </c>
      <c r="G223" s="13">
        <v>174</v>
      </c>
    </row>
    <row r="224" spans="1:7" x14ac:dyDescent="0.2">
      <c r="A224" s="13" t="s">
        <v>98</v>
      </c>
      <c r="B224" s="13" t="s">
        <v>34</v>
      </c>
      <c r="C224" s="13" t="s">
        <v>35</v>
      </c>
      <c r="D224" s="13">
        <v>173</v>
      </c>
      <c r="E224" s="13">
        <v>240</v>
      </c>
      <c r="F224" s="13">
        <v>160</v>
      </c>
      <c r="G224" s="13">
        <v>187</v>
      </c>
    </row>
    <row r="225" spans="1:7" x14ac:dyDescent="0.2">
      <c r="A225" s="13" t="s">
        <v>98</v>
      </c>
      <c r="B225" s="13" t="s">
        <v>76</v>
      </c>
      <c r="C225" s="13" t="s">
        <v>175</v>
      </c>
      <c r="D225" s="13">
        <v>6</v>
      </c>
      <c r="E225" s="13">
        <v>33</v>
      </c>
      <c r="F225" s="13">
        <v>70</v>
      </c>
      <c r="G225" s="13">
        <v>108</v>
      </c>
    </row>
    <row r="226" spans="1:7" x14ac:dyDescent="0.2">
      <c r="A226" s="13" t="s">
        <v>98</v>
      </c>
      <c r="B226" s="13" t="s">
        <v>3</v>
      </c>
      <c r="C226" s="13" t="s">
        <v>176</v>
      </c>
      <c r="D226" s="13">
        <v>3</v>
      </c>
      <c r="E226" s="13">
        <v>49</v>
      </c>
      <c r="F226" s="13">
        <v>75</v>
      </c>
      <c r="G226" s="13">
        <v>113</v>
      </c>
    </row>
    <row r="227" spans="1:7" x14ac:dyDescent="0.2">
      <c r="A227" s="13" t="s">
        <v>98</v>
      </c>
      <c r="B227" s="13" t="s">
        <v>62</v>
      </c>
      <c r="C227" s="13" t="s">
        <v>63</v>
      </c>
      <c r="D227" s="13">
        <v>2600</v>
      </c>
      <c r="E227" s="13">
        <v>3270</v>
      </c>
      <c r="F227" s="13">
        <v>3520</v>
      </c>
      <c r="G227" s="13">
        <v>1700</v>
      </c>
    </row>
    <row r="228" spans="1:7" x14ac:dyDescent="0.2">
      <c r="A228" s="13" t="s">
        <v>98</v>
      </c>
      <c r="B228" s="13" t="s">
        <v>12</v>
      </c>
      <c r="C228" s="13" t="s">
        <v>13</v>
      </c>
      <c r="D228" s="13">
        <v>184</v>
      </c>
      <c r="E228" s="13">
        <v>123</v>
      </c>
      <c r="F228" s="13">
        <v>135</v>
      </c>
      <c r="G228" s="13">
        <v>233</v>
      </c>
    </row>
    <row r="229" spans="1:7" x14ac:dyDescent="0.2">
      <c r="A229" s="13" t="s">
        <v>98</v>
      </c>
      <c r="B229" s="13" t="s">
        <v>16</v>
      </c>
      <c r="C229" s="13" t="s">
        <v>17</v>
      </c>
      <c r="D229" s="13">
        <v>15</v>
      </c>
      <c r="E229" s="13"/>
      <c r="F229" s="13">
        <v>18</v>
      </c>
      <c r="G229" s="13"/>
    </row>
    <row r="230" spans="1:7" x14ac:dyDescent="0.2">
      <c r="A230" s="13" t="s">
        <v>98</v>
      </c>
      <c r="B230" s="13" t="s">
        <v>72</v>
      </c>
      <c r="C230" s="13" t="s">
        <v>73</v>
      </c>
      <c r="D230" s="13">
        <v>70</v>
      </c>
      <c r="E230" s="13">
        <v>34</v>
      </c>
      <c r="F230" s="13">
        <v>27</v>
      </c>
      <c r="G230" s="13">
        <v>60</v>
      </c>
    </row>
    <row r="231" spans="1:7" x14ac:dyDescent="0.2">
      <c r="A231" s="13" t="s">
        <v>98</v>
      </c>
      <c r="B231" s="13" t="s">
        <v>32</v>
      </c>
      <c r="C231" s="13" t="s">
        <v>33</v>
      </c>
      <c r="D231" s="13">
        <v>5</v>
      </c>
      <c r="E231" s="13">
        <v>15</v>
      </c>
      <c r="F231" s="13"/>
      <c r="G231" s="13">
        <v>10</v>
      </c>
    </row>
    <row r="232" spans="1:7" x14ac:dyDescent="0.2">
      <c r="A232" s="13" t="s">
        <v>98</v>
      </c>
      <c r="B232" s="13" t="s">
        <v>30</v>
      </c>
      <c r="C232" s="13" t="s">
        <v>31</v>
      </c>
      <c r="D232" s="13">
        <v>13</v>
      </c>
      <c r="E232" s="13"/>
      <c r="F232" s="13"/>
      <c r="G232" s="13"/>
    </row>
    <row r="233" spans="1:7" x14ac:dyDescent="0.2">
      <c r="A233" s="13" t="s">
        <v>98</v>
      </c>
      <c r="B233" s="13" t="s">
        <v>56</v>
      </c>
      <c r="C233" s="13" t="s">
        <v>57</v>
      </c>
      <c r="D233" s="13">
        <v>181</v>
      </c>
      <c r="E233" s="13">
        <v>140</v>
      </c>
      <c r="F233" s="13">
        <v>123</v>
      </c>
      <c r="G233" s="13">
        <v>255</v>
      </c>
    </row>
    <row r="234" spans="1:7" x14ac:dyDescent="0.2">
      <c r="A234" s="13" t="s">
        <v>98</v>
      </c>
      <c r="B234" s="13" t="s">
        <v>68</v>
      </c>
      <c r="C234" s="13" t="s">
        <v>69</v>
      </c>
      <c r="D234" s="13"/>
      <c r="E234" s="13">
        <v>5</v>
      </c>
      <c r="F234" s="13"/>
      <c r="G234" s="13"/>
    </row>
    <row r="235" spans="1:7" x14ac:dyDescent="0.2">
      <c r="A235" s="13" t="s">
        <v>98</v>
      </c>
      <c r="B235" s="13" t="s">
        <v>64</v>
      </c>
      <c r="C235" s="13" t="s">
        <v>65</v>
      </c>
      <c r="D235" s="13"/>
      <c r="E235" s="13"/>
      <c r="F235" s="13"/>
      <c r="G235" s="13">
        <v>6</v>
      </c>
    </row>
    <row r="236" spans="1:7" x14ac:dyDescent="0.2">
      <c r="A236" s="13" t="s">
        <v>98</v>
      </c>
      <c r="B236" s="13" t="s">
        <v>18</v>
      </c>
      <c r="C236" s="13" t="s">
        <v>19</v>
      </c>
      <c r="D236" s="13"/>
      <c r="E236" s="13"/>
      <c r="F236" s="13">
        <v>7</v>
      </c>
      <c r="G236" s="13">
        <v>14</v>
      </c>
    </row>
    <row r="237" spans="1:7" x14ac:dyDescent="0.2">
      <c r="A237" s="13" t="s">
        <v>98</v>
      </c>
      <c r="B237" s="13" t="s">
        <v>70</v>
      </c>
      <c r="C237" s="13" t="s">
        <v>71</v>
      </c>
      <c r="D237" s="13">
        <v>30</v>
      </c>
      <c r="E237" s="13"/>
      <c r="F237" s="13">
        <v>13</v>
      </c>
      <c r="G237" s="13">
        <v>55</v>
      </c>
    </row>
    <row r="238" spans="1:7" x14ac:dyDescent="0.2">
      <c r="A238" s="13" t="s">
        <v>98</v>
      </c>
      <c r="B238" s="13" t="s">
        <v>134</v>
      </c>
      <c r="C238" s="13" t="s">
        <v>135</v>
      </c>
      <c r="D238" s="13"/>
      <c r="E238" s="13">
        <v>3</v>
      </c>
      <c r="F238" s="13"/>
      <c r="G238" s="13">
        <v>8</v>
      </c>
    </row>
    <row r="239" spans="1:7" x14ac:dyDescent="0.2">
      <c r="A239" s="13" t="s">
        <v>98</v>
      </c>
      <c r="B239" s="13" t="s">
        <v>28</v>
      </c>
      <c r="C239" s="13" t="s">
        <v>29</v>
      </c>
      <c r="D239" s="13">
        <v>36</v>
      </c>
      <c r="E239" s="13">
        <v>78</v>
      </c>
      <c r="F239" s="13">
        <v>41</v>
      </c>
      <c r="G239" s="13">
        <v>52</v>
      </c>
    </row>
    <row r="240" spans="1:7" x14ac:dyDescent="0.2">
      <c r="A240" s="13" t="s">
        <v>98</v>
      </c>
      <c r="B240" s="13" t="s">
        <v>26</v>
      </c>
      <c r="C240" s="13" t="s">
        <v>27</v>
      </c>
      <c r="D240" s="13">
        <v>30</v>
      </c>
      <c r="E240" s="13"/>
      <c r="F240" s="13"/>
      <c r="G240" s="13">
        <v>10</v>
      </c>
    </row>
    <row r="241" spans="1:7" x14ac:dyDescent="0.2">
      <c r="A241" s="13" t="s">
        <v>98</v>
      </c>
      <c r="B241" s="13" t="s">
        <v>24</v>
      </c>
      <c r="C241" s="13" t="s">
        <v>25</v>
      </c>
      <c r="D241" s="13"/>
      <c r="E241" s="13">
        <v>14</v>
      </c>
      <c r="F241" s="13"/>
      <c r="G241" s="13"/>
    </row>
    <row r="242" spans="1:7" x14ac:dyDescent="0.2">
      <c r="A242" s="13" t="s">
        <v>98</v>
      </c>
      <c r="B242" s="13" t="s">
        <v>6</v>
      </c>
      <c r="C242" s="13" t="s">
        <v>7</v>
      </c>
      <c r="D242" s="13">
        <v>207</v>
      </c>
      <c r="E242" s="13">
        <v>101</v>
      </c>
      <c r="F242" s="13">
        <v>88</v>
      </c>
      <c r="G242" s="13">
        <v>120</v>
      </c>
    </row>
    <row r="243" spans="1:7" x14ac:dyDescent="0.2">
      <c r="A243" s="13" t="s">
        <v>98</v>
      </c>
      <c r="B243" s="13" t="s">
        <v>14</v>
      </c>
      <c r="C243" s="13" t="s">
        <v>15</v>
      </c>
      <c r="D243" s="13">
        <v>120</v>
      </c>
      <c r="E243" s="13">
        <v>45</v>
      </c>
      <c r="F243" s="13">
        <v>65</v>
      </c>
      <c r="G243" s="13">
        <v>130</v>
      </c>
    </row>
    <row r="244" spans="1:7" x14ac:dyDescent="0.2">
      <c r="A244" s="13" t="s">
        <v>98</v>
      </c>
      <c r="B244" s="13" t="s">
        <v>40</v>
      </c>
      <c r="C244" s="13" t="s">
        <v>41</v>
      </c>
      <c r="D244" s="13">
        <v>7</v>
      </c>
      <c r="E244" s="13"/>
      <c r="F244" s="13">
        <v>5</v>
      </c>
      <c r="G244" s="13">
        <v>12</v>
      </c>
    </row>
    <row r="245" spans="1:7" x14ac:dyDescent="0.2">
      <c r="A245" s="13" t="s">
        <v>98</v>
      </c>
      <c r="B245" s="13" t="s">
        <v>52</v>
      </c>
      <c r="C245" s="13" t="s">
        <v>53</v>
      </c>
      <c r="D245" s="13"/>
      <c r="E245" s="13">
        <v>14</v>
      </c>
      <c r="F245" s="13"/>
      <c r="G245" s="13">
        <v>10</v>
      </c>
    </row>
    <row r="246" spans="1:7" x14ac:dyDescent="0.2">
      <c r="A246" s="13" t="s">
        <v>98</v>
      </c>
      <c r="B246" s="13" t="s">
        <v>89</v>
      </c>
      <c r="C246" s="13" t="s">
        <v>90</v>
      </c>
      <c r="D246" s="13">
        <v>15</v>
      </c>
      <c r="E246" s="13">
        <v>11</v>
      </c>
      <c r="F246" s="13">
        <v>8</v>
      </c>
      <c r="G246" s="13">
        <v>9</v>
      </c>
    </row>
    <row r="247" spans="1:7" x14ac:dyDescent="0.2">
      <c r="A247" s="13" t="s">
        <v>98</v>
      </c>
      <c r="B247" s="13" t="s">
        <v>42</v>
      </c>
      <c r="C247" s="13" t="s">
        <v>43</v>
      </c>
      <c r="D247" s="13"/>
      <c r="E247" s="13">
        <v>13</v>
      </c>
      <c r="F247" s="13">
        <v>17</v>
      </c>
      <c r="G247" s="13"/>
    </row>
    <row r="248" spans="1:7" x14ac:dyDescent="0.2">
      <c r="A248" s="13" t="s">
        <v>98</v>
      </c>
      <c r="B248" s="13" t="s">
        <v>20</v>
      </c>
      <c r="C248" s="13" t="s">
        <v>21</v>
      </c>
      <c r="D248" s="13"/>
      <c r="E248" s="13">
        <v>19</v>
      </c>
      <c r="F248" s="13">
        <v>36</v>
      </c>
      <c r="G248" s="13">
        <v>4</v>
      </c>
    </row>
    <row r="249" spans="1:7" x14ac:dyDescent="0.2">
      <c r="A249" s="13" t="s">
        <v>98</v>
      </c>
      <c r="B249" s="13" t="s">
        <v>60</v>
      </c>
      <c r="C249" s="13" t="s">
        <v>61</v>
      </c>
      <c r="D249" s="13">
        <v>5</v>
      </c>
      <c r="E249" s="13"/>
      <c r="F249" s="13">
        <v>5</v>
      </c>
      <c r="G249" s="13">
        <v>35</v>
      </c>
    </row>
    <row r="250" spans="1:7" x14ac:dyDescent="0.2">
      <c r="A250" s="13" t="s">
        <v>145</v>
      </c>
      <c r="B250" s="13" t="s">
        <v>58</v>
      </c>
      <c r="C250" s="13" t="s">
        <v>59</v>
      </c>
      <c r="D250" s="13">
        <v>5</v>
      </c>
      <c r="E250" s="13"/>
      <c r="F250" s="13">
        <v>5</v>
      </c>
      <c r="G250" s="13">
        <v>5</v>
      </c>
    </row>
    <row r="251" spans="1:7" x14ac:dyDescent="0.2">
      <c r="A251" s="13" t="s">
        <v>145</v>
      </c>
      <c r="B251" s="13" t="s">
        <v>48</v>
      </c>
      <c r="C251" s="13" t="s">
        <v>49</v>
      </c>
      <c r="D251" s="13">
        <v>20</v>
      </c>
      <c r="E251" s="13">
        <v>3</v>
      </c>
      <c r="F251" s="13">
        <v>0</v>
      </c>
      <c r="G251" s="13">
        <v>0</v>
      </c>
    </row>
    <row r="252" spans="1:7" x14ac:dyDescent="0.2">
      <c r="A252" s="13" t="s">
        <v>145</v>
      </c>
      <c r="B252" s="13" t="s">
        <v>68</v>
      </c>
      <c r="C252" s="13" t="s">
        <v>69</v>
      </c>
      <c r="D252" s="13">
        <v>1</v>
      </c>
      <c r="E252" s="13">
        <v>1</v>
      </c>
      <c r="F252" s="13"/>
      <c r="G252" s="13"/>
    </row>
    <row r="253" spans="1:7" x14ac:dyDescent="0.2">
      <c r="A253" s="13" t="s">
        <v>145</v>
      </c>
      <c r="B253" s="13" t="s">
        <v>66</v>
      </c>
      <c r="C253" s="13" t="s">
        <v>67</v>
      </c>
      <c r="D253" s="13">
        <v>33</v>
      </c>
      <c r="E253" s="13">
        <v>63</v>
      </c>
      <c r="F253" s="13">
        <v>47</v>
      </c>
      <c r="G253" s="13">
        <v>30</v>
      </c>
    </row>
    <row r="254" spans="1:7" x14ac:dyDescent="0.2">
      <c r="A254" s="13" t="s">
        <v>145</v>
      </c>
      <c r="B254" s="13" t="s">
        <v>77</v>
      </c>
      <c r="C254" s="13" t="s">
        <v>78</v>
      </c>
      <c r="D254" s="13"/>
      <c r="E254" s="13">
        <v>3</v>
      </c>
      <c r="F254" s="13"/>
      <c r="G254" s="13"/>
    </row>
    <row r="255" spans="1:7" x14ac:dyDescent="0.2">
      <c r="A255" s="13" t="s">
        <v>145</v>
      </c>
      <c r="B255" s="13" t="s">
        <v>89</v>
      </c>
      <c r="C255" s="13" t="s">
        <v>90</v>
      </c>
      <c r="D255" s="13">
        <v>1</v>
      </c>
      <c r="E255" s="13">
        <v>2</v>
      </c>
      <c r="F255" s="13">
        <v>1</v>
      </c>
      <c r="G255" s="13">
        <v>1</v>
      </c>
    </row>
    <row r="256" spans="1:7" x14ac:dyDescent="0.2">
      <c r="A256" s="13" t="s">
        <v>133</v>
      </c>
      <c r="B256" s="13" t="s">
        <v>8</v>
      </c>
      <c r="C256" s="13" t="s">
        <v>9</v>
      </c>
      <c r="D256" s="13">
        <v>50</v>
      </c>
      <c r="E256" s="13"/>
      <c r="F256" s="13">
        <v>200</v>
      </c>
      <c r="G256" s="13"/>
    </row>
    <row r="257" spans="1:7" x14ac:dyDescent="0.2">
      <c r="A257" s="13" t="s">
        <v>133</v>
      </c>
      <c r="B257" s="13" t="s">
        <v>58</v>
      </c>
      <c r="C257" s="13" t="s">
        <v>59</v>
      </c>
      <c r="D257" s="13">
        <v>40</v>
      </c>
      <c r="E257" s="13">
        <v>25</v>
      </c>
      <c r="F257" s="13">
        <v>40</v>
      </c>
      <c r="G257" s="13">
        <v>10</v>
      </c>
    </row>
    <row r="258" spans="1:7" x14ac:dyDescent="0.2">
      <c r="A258" s="13" t="s">
        <v>133</v>
      </c>
      <c r="B258" s="13" t="s">
        <v>4</v>
      </c>
      <c r="C258" s="13" t="s">
        <v>5</v>
      </c>
      <c r="D258" s="13">
        <v>120</v>
      </c>
      <c r="E258" s="13">
        <v>143</v>
      </c>
      <c r="F258" s="13">
        <v>43</v>
      </c>
      <c r="G258" s="13">
        <v>44</v>
      </c>
    </row>
    <row r="259" spans="1:7" x14ac:dyDescent="0.2">
      <c r="A259" s="13" t="s">
        <v>133</v>
      </c>
      <c r="B259" s="13" t="s">
        <v>34</v>
      </c>
      <c r="C259" s="13" t="s">
        <v>35</v>
      </c>
      <c r="D259" s="13"/>
      <c r="E259" s="13">
        <v>13</v>
      </c>
      <c r="F259" s="13">
        <v>13</v>
      </c>
      <c r="G259" s="13">
        <v>13</v>
      </c>
    </row>
    <row r="260" spans="1:7" x14ac:dyDescent="0.2">
      <c r="A260" s="13" t="s">
        <v>133</v>
      </c>
      <c r="B260" s="13" t="s">
        <v>76</v>
      </c>
      <c r="C260" s="13" t="s">
        <v>175</v>
      </c>
      <c r="D260" s="13">
        <v>273</v>
      </c>
      <c r="E260" s="13">
        <v>195</v>
      </c>
      <c r="F260" s="13">
        <v>118</v>
      </c>
      <c r="G260" s="13">
        <v>134</v>
      </c>
    </row>
    <row r="261" spans="1:7" x14ac:dyDescent="0.2">
      <c r="A261" s="13" t="s">
        <v>133</v>
      </c>
      <c r="B261" s="13" t="s">
        <v>3</v>
      </c>
      <c r="C261" s="13" t="s">
        <v>176</v>
      </c>
      <c r="D261" s="13">
        <v>56</v>
      </c>
      <c r="E261" s="13">
        <v>61</v>
      </c>
      <c r="F261" s="13">
        <v>46</v>
      </c>
      <c r="G261" s="13">
        <v>72</v>
      </c>
    </row>
    <row r="262" spans="1:7" x14ac:dyDescent="0.2">
      <c r="A262" s="13" t="s">
        <v>133</v>
      </c>
      <c r="B262" s="13" t="s">
        <v>62</v>
      </c>
      <c r="C262" s="13" t="s">
        <v>63</v>
      </c>
      <c r="D262" s="13">
        <v>180</v>
      </c>
      <c r="E262" s="13">
        <v>160</v>
      </c>
      <c r="F262" s="13">
        <v>105</v>
      </c>
      <c r="G262" s="13">
        <v>125</v>
      </c>
    </row>
    <row r="263" spans="1:7" x14ac:dyDescent="0.2">
      <c r="A263" s="13" t="s">
        <v>133</v>
      </c>
      <c r="B263" s="13" t="s">
        <v>12</v>
      </c>
      <c r="C263" s="13" t="s">
        <v>13</v>
      </c>
      <c r="D263" s="13">
        <v>24</v>
      </c>
      <c r="E263" s="13"/>
      <c r="F263" s="13">
        <v>24</v>
      </c>
      <c r="G263" s="13">
        <v>42</v>
      </c>
    </row>
    <row r="264" spans="1:7" x14ac:dyDescent="0.2">
      <c r="A264" s="13" t="s">
        <v>133</v>
      </c>
      <c r="B264" s="13" t="s">
        <v>16</v>
      </c>
      <c r="C264" s="13" t="s">
        <v>17</v>
      </c>
      <c r="D264" s="13">
        <v>30</v>
      </c>
      <c r="E264" s="13">
        <v>15</v>
      </c>
      <c r="F264" s="13">
        <v>5</v>
      </c>
      <c r="G264" s="13">
        <v>25</v>
      </c>
    </row>
    <row r="265" spans="1:7" x14ac:dyDescent="0.2">
      <c r="A265" s="13" t="s">
        <v>133</v>
      </c>
      <c r="B265" s="13" t="s">
        <v>72</v>
      </c>
      <c r="C265" s="13" t="s">
        <v>73</v>
      </c>
      <c r="D265" s="13">
        <v>19</v>
      </c>
      <c r="E265" s="13">
        <v>2</v>
      </c>
      <c r="F265" s="13">
        <v>33</v>
      </c>
      <c r="G265" s="13">
        <v>16</v>
      </c>
    </row>
    <row r="266" spans="1:7" x14ac:dyDescent="0.2">
      <c r="A266" s="13" t="s">
        <v>133</v>
      </c>
      <c r="B266" s="13" t="s">
        <v>32</v>
      </c>
      <c r="C266" s="13" t="s">
        <v>33</v>
      </c>
      <c r="D266" s="13">
        <v>15</v>
      </c>
      <c r="E266" s="13">
        <v>13</v>
      </c>
      <c r="F266" s="13">
        <v>15</v>
      </c>
      <c r="G266" s="13">
        <v>32</v>
      </c>
    </row>
    <row r="267" spans="1:7" x14ac:dyDescent="0.2">
      <c r="A267" s="13" t="s">
        <v>133</v>
      </c>
      <c r="B267" s="13" t="s">
        <v>48</v>
      </c>
      <c r="C267" s="13" t="s">
        <v>49</v>
      </c>
      <c r="D267" s="13">
        <v>3</v>
      </c>
      <c r="E267" s="13">
        <v>13</v>
      </c>
      <c r="F267" s="13"/>
      <c r="G267" s="13">
        <v>18</v>
      </c>
    </row>
    <row r="268" spans="1:7" x14ac:dyDescent="0.2">
      <c r="A268" s="13" t="s">
        <v>133</v>
      </c>
      <c r="B268" s="13" t="s">
        <v>56</v>
      </c>
      <c r="C268" s="13" t="s">
        <v>57</v>
      </c>
      <c r="D268" s="13">
        <v>259</v>
      </c>
      <c r="E268" s="13">
        <v>224</v>
      </c>
      <c r="F268" s="13">
        <v>300</v>
      </c>
      <c r="G268" s="13">
        <v>318</v>
      </c>
    </row>
    <row r="269" spans="1:7" x14ac:dyDescent="0.2">
      <c r="A269" s="13" t="s">
        <v>133</v>
      </c>
      <c r="B269" s="13" t="s">
        <v>68</v>
      </c>
      <c r="C269" s="13" t="s">
        <v>69</v>
      </c>
      <c r="D269" s="13">
        <v>97</v>
      </c>
      <c r="E269" s="13">
        <v>41</v>
      </c>
      <c r="F269" s="13">
        <v>27</v>
      </c>
      <c r="G269" s="13">
        <v>68</v>
      </c>
    </row>
    <row r="270" spans="1:7" x14ac:dyDescent="0.2">
      <c r="A270" s="13" t="s">
        <v>133</v>
      </c>
      <c r="B270" s="13" t="s">
        <v>64</v>
      </c>
      <c r="C270" s="13" t="s">
        <v>65</v>
      </c>
      <c r="D270" s="13">
        <v>6</v>
      </c>
      <c r="E270" s="13">
        <v>21</v>
      </c>
      <c r="F270" s="13">
        <v>16</v>
      </c>
      <c r="G270" s="13">
        <v>32</v>
      </c>
    </row>
    <row r="271" spans="1:7" x14ac:dyDescent="0.2">
      <c r="A271" s="13" t="s">
        <v>133</v>
      </c>
      <c r="B271" s="13" t="s">
        <v>18</v>
      </c>
      <c r="C271" s="13" t="s">
        <v>19</v>
      </c>
      <c r="D271" s="13"/>
      <c r="E271" s="13"/>
      <c r="F271" s="13">
        <v>14</v>
      </c>
      <c r="G271" s="13">
        <v>3</v>
      </c>
    </row>
    <row r="272" spans="1:7" x14ac:dyDescent="0.2">
      <c r="A272" s="13" t="s">
        <v>133</v>
      </c>
      <c r="B272" s="13" t="s">
        <v>70</v>
      </c>
      <c r="C272" s="13" t="s">
        <v>71</v>
      </c>
      <c r="D272" s="13">
        <v>85</v>
      </c>
      <c r="E272" s="13">
        <v>113</v>
      </c>
      <c r="F272" s="13">
        <v>30</v>
      </c>
      <c r="G272" s="13">
        <v>108</v>
      </c>
    </row>
    <row r="273" spans="1:7" x14ac:dyDescent="0.2">
      <c r="A273" s="13" t="s">
        <v>133</v>
      </c>
      <c r="B273" s="13" t="s">
        <v>134</v>
      </c>
      <c r="C273" s="13" t="s">
        <v>135</v>
      </c>
      <c r="D273" s="13">
        <v>38</v>
      </c>
      <c r="E273" s="13">
        <v>20</v>
      </c>
      <c r="F273" s="13">
        <v>25</v>
      </c>
      <c r="G273" s="13">
        <v>5</v>
      </c>
    </row>
    <row r="274" spans="1:7" x14ac:dyDescent="0.2">
      <c r="A274" s="13" t="s">
        <v>133</v>
      </c>
      <c r="B274" s="13" t="s">
        <v>28</v>
      </c>
      <c r="C274" s="13" t="s">
        <v>29</v>
      </c>
      <c r="D274" s="13">
        <v>130</v>
      </c>
      <c r="E274" s="13">
        <v>50</v>
      </c>
      <c r="F274" s="13">
        <v>3</v>
      </c>
      <c r="G274" s="13">
        <v>3</v>
      </c>
    </row>
    <row r="275" spans="1:7" x14ac:dyDescent="0.2">
      <c r="A275" s="13" t="s">
        <v>133</v>
      </c>
      <c r="B275" s="13" t="s">
        <v>26</v>
      </c>
      <c r="C275" s="13" t="s">
        <v>27</v>
      </c>
      <c r="D275" s="13">
        <v>305</v>
      </c>
      <c r="E275" s="13">
        <v>360</v>
      </c>
      <c r="F275" s="13">
        <v>13</v>
      </c>
      <c r="G275" s="13">
        <v>53</v>
      </c>
    </row>
    <row r="276" spans="1:7" x14ac:dyDescent="0.2">
      <c r="A276" s="13" t="s">
        <v>133</v>
      </c>
      <c r="B276" s="13" t="s">
        <v>10</v>
      </c>
      <c r="C276" s="13" t="s">
        <v>11</v>
      </c>
      <c r="D276" s="13">
        <v>24</v>
      </c>
      <c r="E276" s="13">
        <v>61</v>
      </c>
      <c r="F276" s="13">
        <v>33</v>
      </c>
      <c r="G276" s="13">
        <v>31</v>
      </c>
    </row>
    <row r="277" spans="1:7" x14ac:dyDescent="0.2">
      <c r="A277" s="13" t="s">
        <v>133</v>
      </c>
      <c r="B277" s="13" t="s">
        <v>46</v>
      </c>
      <c r="C277" s="13" t="s">
        <v>47</v>
      </c>
      <c r="D277" s="13">
        <v>15</v>
      </c>
      <c r="E277" s="13"/>
      <c r="F277" s="13"/>
      <c r="G277" s="13"/>
    </row>
    <row r="278" spans="1:7" x14ac:dyDescent="0.2">
      <c r="A278" s="13" t="s">
        <v>133</v>
      </c>
      <c r="B278" s="13" t="s">
        <v>6</v>
      </c>
      <c r="C278" s="13" t="s">
        <v>7</v>
      </c>
      <c r="D278" s="13">
        <v>110</v>
      </c>
      <c r="E278" s="13">
        <v>21</v>
      </c>
      <c r="F278" s="13">
        <v>5</v>
      </c>
      <c r="G278" s="13">
        <v>57</v>
      </c>
    </row>
    <row r="279" spans="1:7" x14ac:dyDescent="0.2">
      <c r="A279" s="13" t="s">
        <v>133</v>
      </c>
      <c r="B279" s="13" t="s">
        <v>77</v>
      </c>
      <c r="C279" s="13" t="s">
        <v>78</v>
      </c>
      <c r="D279" s="13">
        <v>67</v>
      </c>
      <c r="E279" s="13">
        <v>6</v>
      </c>
      <c r="F279" s="13">
        <v>50</v>
      </c>
      <c r="G279" s="13">
        <v>67</v>
      </c>
    </row>
    <row r="280" spans="1:7" x14ac:dyDescent="0.2">
      <c r="A280" s="13" t="s">
        <v>133</v>
      </c>
      <c r="B280" s="13" t="s">
        <v>14</v>
      </c>
      <c r="C280" s="13" t="s">
        <v>15</v>
      </c>
      <c r="D280" s="13">
        <v>115</v>
      </c>
      <c r="E280" s="13">
        <v>95</v>
      </c>
      <c r="F280" s="13">
        <v>20</v>
      </c>
      <c r="G280" s="13">
        <v>45</v>
      </c>
    </row>
    <row r="281" spans="1:7" x14ac:dyDescent="0.2">
      <c r="A281" s="13" t="s">
        <v>133</v>
      </c>
      <c r="B281" s="13" t="s">
        <v>89</v>
      </c>
      <c r="C281" s="13" t="s">
        <v>90</v>
      </c>
      <c r="D281" s="13">
        <v>133</v>
      </c>
      <c r="E281" s="13">
        <v>19</v>
      </c>
      <c r="F281" s="13">
        <v>16</v>
      </c>
      <c r="G281" s="13">
        <v>36</v>
      </c>
    </row>
    <row r="282" spans="1:7" x14ac:dyDescent="0.2">
      <c r="A282" s="13" t="s">
        <v>133</v>
      </c>
      <c r="B282" s="13" t="s">
        <v>127</v>
      </c>
      <c r="C282" s="13" t="s">
        <v>128</v>
      </c>
      <c r="D282" s="13">
        <v>67</v>
      </c>
      <c r="E282" s="13">
        <v>60</v>
      </c>
      <c r="F282" s="13">
        <v>60</v>
      </c>
      <c r="G282" s="13">
        <v>40</v>
      </c>
    </row>
    <row r="283" spans="1:7" x14ac:dyDescent="0.2">
      <c r="A283" s="13" t="s">
        <v>133</v>
      </c>
      <c r="B283" s="13" t="s">
        <v>20</v>
      </c>
      <c r="C283" s="13" t="s">
        <v>21</v>
      </c>
      <c r="D283" s="13"/>
      <c r="E283" s="13">
        <v>8</v>
      </c>
      <c r="F283" s="13">
        <v>5</v>
      </c>
      <c r="G283" s="13">
        <v>25</v>
      </c>
    </row>
    <row r="284" spans="1:7" x14ac:dyDescent="0.2">
      <c r="A284" s="13" t="s">
        <v>133</v>
      </c>
      <c r="B284" s="13" t="s">
        <v>60</v>
      </c>
      <c r="C284" s="13" t="s">
        <v>61</v>
      </c>
      <c r="D284" s="13">
        <v>10</v>
      </c>
      <c r="E284" s="13"/>
      <c r="F284" s="13"/>
      <c r="G284" s="13"/>
    </row>
    <row r="285" spans="1:7" x14ac:dyDescent="0.2">
      <c r="A285" s="13" t="s">
        <v>102</v>
      </c>
      <c r="B285" s="13" t="s">
        <v>8</v>
      </c>
      <c r="C285" s="13" t="s">
        <v>9</v>
      </c>
      <c r="D285" s="13">
        <v>2760</v>
      </c>
      <c r="E285" s="13">
        <v>3030</v>
      </c>
      <c r="F285" s="13">
        <v>2310</v>
      </c>
      <c r="G285" s="13">
        <v>2780</v>
      </c>
    </row>
    <row r="286" spans="1:7" x14ac:dyDescent="0.2">
      <c r="A286" s="13" t="s">
        <v>102</v>
      </c>
      <c r="B286" s="13" t="s">
        <v>149</v>
      </c>
      <c r="C286" s="13" t="s">
        <v>150</v>
      </c>
      <c r="D286" s="13">
        <v>4</v>
      </c>
      <c r="E286" s="13"/>
      <c r="F286" s="13"/>
      <c r="G286" s="13"/>
    </row>
    <row r="287" spans="1:7" x14ac:dyDescent="0.2">
      <c r="A287" s="13" t="s">
        <v>102</v>
      </c>
      <c r="B287" s="13" t="s">
        <v>58</v>
      </c>
      <c r="C287" s="13" t="s">
        <v>59</v>
      </c>
      <c r="D287" s="13"/>
      <c r="E287" s="13">
        <v>15</v>
      </c>
      <c r="F287" s="13"/>
      <c r="G287" s="13"/>
    </row>
    <row r="288" spans="1:7" x14ac:dyDescent="0.2">
      <c r="A288" s="13" t="s">
        <v>102</v>
      </c>
      <c r="B288" s="13" t="s">
        <v>4</v>
      </c>
      <c r="C288" s="13" t="s">
        <v>5</v>
      </c>
      <c r="D288" s="13">
        <v>14</v>
      </c>
      <c r="E288" s="13">
        <v>26</v>
      </c>
      <c r="F288" s="13">
        <v>16</v>
      </c>
      <c r="G288" s="13">
        <v>29</v>
      </c>
    </row>
    <row r="289" spans="1:7" x14ac:dyDescent="0.2">
      <c r="A289" s="13" t="s">
        <v>102</v>
      </c>
      <c r="B289" s="13" t="s">
        <v>34</v>
      </c>
      <c r="C289" s="13" t="s">
        <v>35</v>
      </c>
      <c r="D289" s="13">
        <v>80</v>
      </c>
      <c r="E289" s="13">
        <v>73</v>
      </c>
      <c r="F289" s="13">
        <v>93</v>
      </c>
      <c r="G289" s="13">
        <v>100</v>
      </c>
    </row>
    <row r="290" spans="1:7" x14ac:dyDescent="0.2">
      <c r="A290" s="13" t="s">
        <v>102</v>
      </c>
      <c r="B290" s="13" t="s">
        <v>76</v>
      </c>
      <c r="C290" s="13" t="s">
        <v>175</v>
      </c>
      <c r="D290" s="13">
        <v>237</v>
      </c>
      <c r="E290" s="13">
        <v>250</v>
      </c>
      <c r="F290" s="13">
        <v>269</v>
      </c>
      <c r="G290" s="13">
        <v>309</v>
      </c>
    </row>
    <row r="291" spans="1:7" x14ac:dyDescent="0.2">
      <c r="A291" s="13" t="s">
        <v>102</v>
      </c>
      <c r="B291" s="13" t="s">
        <v>3</v>
      </c>
      <c r="C291" s="13" t="s">
        <v>176</v>
      </c>
      <c r="D291" s="13">
        <v>114</v>
      </c>
      <c r="E291" s="13">
        <v>8</v>
      </c>
      <c r="F291" s="13">
        <v>49</v>
      </c>
      <c r="G291" s="13">
        <v>69</v>
      </c>
    </row>
    <row r="292" spans="1:7" x14ac:dyDescent="0.2">
      <c r="A292" s="13" t="s">
        <v>102</v>
      </c>
      <c r="B292" s="13" t="s">
        <v>62</v>
      </c>
      <c r="C292" s="13" t="s">
        <v>63</v>
      </c>
      <c r="D292" s="13">
        <v>45</v>
      </c>
      <c r="E292" s="13"/>
      <c r="F292" s="13"/>
      <c r="G292" s="13">
        <v>5</v>
      </c>
    </row>
    <row r="293" spans="1:7" x14ac:dyDescent="0.2">
      <c r="A293" s="13" t="s">
        <v>102</v>
      </c>
      <c r="B293" s="13" t="s">
        <v>12</v>
      </c>
      <c r="C293" s="13" t="s">
        <v>13</v>
      </c>
      <c r="D293" s="13">
        <v>5</v>
      </c>
      <c r="E293" s="13">
        <v>52</v>
      </c>
      <c r="F293" s="13">
        <v>78</v>
      </c>
      <c r="G293" s="13">
        <v>49</v>
      </c>
    </row>
    <row r="294" spans="1:7" x14ac:dyDescent="0.2">
      <c r="A294" s="13" t="s">
        <v>102</v>
      </c>
      <c r="B294" s="13" t="s">
        <v>16</v>
      </c>
      <c r="C294" s="13" t="s">
        <v>17</v>
      </c>
      <c r="D294" s="13"/>
      <c r="E294" s="13">
        <v>18</v>
      </c>
      <c r="F294" s="13"/>
      <c r="G294" s="13">
        <v>18</v>
      </c>
    </row>
    <row r="295" spans="1:7" x14ac:dyDescent="0.2">
      <c r="A295" s="13" t="s">
        <v>102</v>
      </c>
      <c r="B295" s="13" t="s">
        <v>72</v>
      </c>
      <c r="C295" s="13" t="s">
        <v>73</v>
      </c>
      <c r="D295" s="13">
        <v>51</v>
      </c>
      <c r="E295" s="13">
        <v>106</v>
      </c>
      <c r="F295" s="13">
        <v>82</v>
      </c>
      <c r="G295" s="13">
        <v>112</v>
      </c>
    </row>
    <row r="296" spans="1:7" x14ac:dyDescent="0.2">
      <c r="A296" s="13" t="s">
        <v>102</v>
      </c>
      <c r="B296" s="13" t="s">
        <v>32</v>
      </c>
      <c r="C296" s="13" t="s">
        <v>33</v>
      </c>
      <c r="D296" s="13">
        <v>153</v>
      </c>
      <c r="E296" s="13">
        <v>155</v>
      </c>
      <c r="F296" s="13">
        <v>180</v>
      </c>
      <c r="G296" s="13">
        <v>125</v>
      </c>
    </row>
    <row r="297" spans="1:7" x14ac:dyDescent="0.2">
      <c r="A297" s="13" t="s">
        <v>102</v>
      </c>
      <c r="B297" s="13" t="s">
        <v>48</v>
      </c>
      <c r="C297" s="13" t="s">
        <v>49</v>
      </c>
      <c r="D297" s="13">
        <v>3</v>
      </c>
      <c r="E297" s="13"/>
      <c r="F297" s="13"/>
      <c r="G297" s="13"/>
    </row>
    <row r="298" spans="1:7" x14ac:dyDescent="0.2">
      <c r="A298" s="13" t="s">
        <v>102</v>
      </c>
      <c r="B298" s="13" t="s">
        <v>30</v>
      </c>
      <c r="C298" s="13" t="s">
        <v>31</v>
      </c>
      <c r="D298" s="13">
        <v>13</v>
      </c>
      <c r="E298" s="13"/>
      <c r="F298" s="13"/>
      <c r="G298" s="13"/>
    </row>
    <row r="299" spans="1:7" x14ac:dyDescent="0.2">
      <c r="A299" s="13" t="s">
        <v>102</v>
      </c>
      <c r="B299" s="13" t="s">
        <v>56</v>
      </c>
      <c r="C299" s="13" t="s">
        <v>57</v>
      </c>
      <c r="D299" s="13">
        <v>157</v>
      </c>
      <c r="E299" s="13">
        <v>241</v>
      </c>
      <c r="F299" s="13">
        <v>175</v>
      </c>
      <c r="G299" s="13">
        <v>170</v>
      </c>
    </row>
    <row r="300" spans="1:7" x14ac:dyDescent="0.2">
      <c r="A300" s="13" t="s">
        <v>102</v>
      </c>
      <c r="B300" s="13" t="s">
        <v>18</v>
      </c>
      <c r="C300" s="13" t="s">
        <v>19</v>
      </c>
      <c r="D300" s="13">
        <v>20</v>
      </c>
      <c r="E300" s="13">
        <v>40</v>
      </c>
      <c r="F300" s="13">
        <v>10</v>
      </c>
      <c r="G300" s="13">
        <v>77</v>
      </c>
    </row>
    <row r="301" spans="1:7" x14ac:dyDescent="0.2">
      <c r="A301" s="13" t="s">
        <v>102</v>
      </c>
      <c r="B301" s="13" t="s">
        <v>70</v>
      </c>
      <c r="C301" s="13" t="s">
        <v>71</v>
      </c>
      <c r="D301" s="13">
        <v>5</v>
      </c>
      <c r="E301" s="13">
        <v>20</v>
      </c>
      <c r="F301" s="13">
        <v>8</v>
      </c>
      <c r="G301" s="13">
        <v>5</v>
      </c>
    </row>
    <row r="302" spans="1:7" x14ac:dyDescent="0.2">
      <c r="A302" s="13" t="s">
        <v>102</v>
      </c>
      <c r="B302" s="13" t="s">
        <v>134</v>
      </c>
      <c r="C302" s="13" t="s">
        <v>135</v>
      </c>
      <c r="D302" s="13">
        <v>28</v>
      </c>
      <c r="E302" s="13">
        <v>5</v>
      </c>
      <c r="F302" s="13">
        <v>10</v>
      </c>
      <c r="G302" s="13">
        <v>20</v>
      </c>
    </row>
    <row r="303" spans="1:7" x14ac:dyDescent="0.2">
      <c r="A303" s="13" t="s">
        <v>102</v>
      </c>
      <c r="B303" s="13" t="s">
        <v>28</v>
      </c>
      <c r="C303" s="13" t="s">
        <v>29</v>
      </c>
      <c r="D303" s="13">
        <v>28</v>
      </c>
      <c r="E303" s="13">
        <v>40</v>
      </c>
      <c r="F303" s="13">
        <v>60</v>
      </c>
      <c r="G303" s="13"/>
    </row>
    <row r="304" spans="1:7" x14ac:dyDescent="0.2">
      <c r="A304" s="13" t="s">
        <v>102</v>
      </c>
      <c r="B304" s="13" t="s">
        <v>26</v>
      </c>
      <c r="C304" s="13" t="s">
        <v>27</v>
      </c>
      <c r="D304" s="13">
        <v>50</v>
      </c>
      <c r="E304" s="13">
        <v>175</v>
      </c>
      <c r="F304" s="13">
        <v>150</v>
      </c>
      <c r="G304" s="13">
        <v>193</v>
      </c>
    </row>
    <row r="305" spans="1:7" x14ac:dyDescent="0.2">
      <c r="A305" s="13" t="s">
        <v>102</v>
      </c>
      <c r="B305" s="13" t="s">
        <v>10</v>
      </c>
      <c r="C305" s="13" t="s">
        <v>11</v>
      </c>
      <c r="D305" s="13">
        <v>10</v>
      </c>
      <c r="E305" s="13"/>
      <c r="F305" s="13"/>
      <c r="G305" s="13">
        <v>30</v>
      </c>
    </row>
    <row r="306" spans="1:7" x14ac:dyDescent="0.2">
      <c r="A306" s="13" t="s">
        <v>102</v>
      </c>
      <c r="B306" s="13" t="s">
        <v>46</v>
      </c>
      <c r="C306" s="13" t="s">
        <v>47</v>
      </c>
      <c r="D306" s="13">
        <v>37</v>
      </c>
      <c r="E306" s="13">
        <v>97</v>
      </c>
      <c r="F306" s="13">
        <v>30</v>
      </c>
      <c r="G306" s="13">
        <v>3</v>
      </c>
    </row>
    <row r="307" spans="1:7" x14ac:dyDescent="0.2">
      <c r="A307" s="13" t="s">
        <v>102</v>
      </c>
      <c r="B307" s="13" t="s">
        <v>6</v>
      </c>
      <c r="C307" s="13" t="s">
        <v>7</v>
      </c>
      <c r="D307" s="13">
        <v>49</v>
      </c>
      <c r="E307" s="13">
        <v>37</v>
      </c>
      <c r="F307" s="13">
        <v>101</v>
      </c>
      <c r="G307" s="13">
        <v>108</v>
      </c>
    </row>
    <row r="308" spans="1:7" x14ac:dyDescent="0.2">
      <c r="A308" s="13" t="s">
        <v>102</v>
      </c>
      <c r="B308" s="13" t="s">
        <v>77</v>
      </c>
      <c r="C308" s="13" t="s">
        <v>78</v>
      </c>
      <c r="D308" s="13">
        <v>3</v>
      </c>
      <c r="E308" s="13">
        <v>3</v>
      </c>
      <c r="F308" s="13"/>
      <c r="G308" s="13">
        <v>17</v>
      </c>
    </row>
    <row r="309" spans="1:7" x14ac:dyDescent="0.2">
      <c r="A309" s="13" t="s">
        <v>102</v>
      </c>
      <c r="B309" s="13" t="s">
        <v>14</v>
      </c>
      <c r="C309" s="13" t="s">
        <v>15</v>
      </c>
      <c r="D309" s="13">
        <v>38</v>
      </c>
      <c r="E309" s="13">
        <v>95</v>
      </c>
      <c r="F309" s="13">
        <v>30</v>
      </c>
      <c r="G309" s="13">
        <v>70</v>
      </c>
    </row>
    <row r="310" spans="1:7" x14ac:dyDescent="0.2">
      <c r="A310" s="13" t="s">
        <v>102</v>
      </c>
      <c r="B310" s="13" t="s">
        <v>40</v>
      </c>
      <c r="C310" s="13" t="s">
        <v>41</v>
      </c>
      <c r="D310" s="13"/>
      <c r="E310" s="13"/>
      <c r="F310" s="13"/>
      <c r="G310" s="13">
        <v>7</v>
      </c>
    </row>
    <row r="311" spans="1:7" x14ac:dyDescent="0.2">
      <c r="A311" s="13" t="s">
        <v>102</v>
      </c>
      <c r="B311" s="13" t="s">
        <v>52</v>
      </c>
      <c r="C311" s="13" t="s">
        <v>53</v>
      </c>
      <c r="D311" s="13"/>
      <c r="E311" s="13"/>
      <c r="F311" s="13"/>
      <c r="G311" s="13">
        <v>7</v>
      </c>
    </row>
    <row r="312" spans="1:7" x14ac:dyDescent="0.2">
      <c r="A312" s="13" t="s">
        <v>102</v>
      </c>
      <c r="B312" s="13" t="s">
        <v>89</v>
      </c>
      <c r="C312" s="13" t="s">
        <v>90</v>
      </c>
      <c r="D312" s="13"/>
      <c r="E312" s="13">
        <v>5</v>
      </c>
      <c r="F312" s="13"/>
      <c r="G312" s="13"/>
    </row>
    <row r="313" spans="1:7" x14ac:dyDescent="0.2">
      <c r="A313" s="13" t="s">
        <v>102</v>
      </c>
      <c r="B313" s="13" t="s">
        <v>127</v>
      </c>
      <c r="C313" s="13" t="s">
        <v>128</v>
      </c>
      <c r="D313" s="13">
        <v>124</v>
      </c>
      <c r="E313" s="13">
        <v>107</v>
      </c>
      <c r="F313" s="13">
        <v>90</v>
      </c>
      <c r="G313" s="13">
        <v>73</v>
      </c>
    </row>
    <row r="314" spans="1:7" x14ac:dyDescent="0.2">
      <c r="A314" s="13" t="s">
        <v>102</v>
      </c>
      <c r="B314" s="13" t="s">
        <v>20</v>
      </c>
      <c r="C314" s="13" t="s">
        <v>21</v>
      </c>
      <c r="D314" s="13">
        <v>6</v>
      </c>
      <c r="E314" s="13"/>
      <c r="F314" s="13">
        <v>55</v>
      </c>
      <c r="G314" s="13">
        <v>33</v>
      </c>
    </row>
    <row r="315" spans="1:7" x14ac:dyDescent="0.2">
      <c r="A315" s="13" t="s">
        <v>102</v>
      </c>
      <c r="B315" s="13" t="s">
        <v>87</v>
      </c>
      <c r="C315" s="13" t="s">
        <v>88</v>
      </c>
      <c r="D315" s="13"/>
      <c r="E315" s="13"/>
      <c r="F315" s="13"/>
      <c r="G315" s="13"/>
    </row>
    <row r="316" spans="1:7" x14ac:dyDescent="0.2">
      <c r="A316" s="13" t="s">
        <v>116</v>
      </c>
      <c r="B316" s="13" t="s">
        <v>8</v>
      </c>
      <c r="C316" s="13" t="s">
        <v>9</v>
      </c>
      <c r="D316" s="13">
        <v>750</v>
      </c>
      <c r="E316" s="13">
        <v>1250</v>
      </c>
      <c r="F316" s="13">
        <v>1450</v>
      </c>
      <c r="G316" s="13">
        <v>2100</v>
      </c>
    </row>
    <row r="317" spans="1:7" x14ac:dyDescent="0.2">
      <c r="A317" s="13" t="s">
        <v>116</v>
      </c>
      <c r="B317" s="13" t="s">
        <v>46</v>
      </c>
      <c r="C317" s="13" t="s">
        <v>47</v>
      </c>
      <c r="D317" s="13"/>
      <c r="E317" s="13"/>
      <c r="F317" s="13">
        <v>7</v>
      </c>
      <c r="G317" s="13"/>
    </row>
    <row r="318" spans="1:7" x14ac:dyDescent="0.2">
      <c r="A318" s="13" t="s">
        <v>137</v>
      </c>
      <c r="B318" s="13" t="s">
        <v>8</v>
      </c>
      <c r="C318" s="13" t="s">
        <v>9</v>
      </c>
      <c r="D318" s="13">
        <v>20</v>
      </c>
      <c r="E318" s="13">
        <v>20</v>
      </c>
      <c r="F318" s="13">
        <v>25</v>
      </c>
      <c r="G318" s="13">
        <v>10</v>
      </c>
    </row>
    <row r="319" spans="1:7" x14ac:dyDescent="0.2">
      <c r="A319" s="13" t="s">
        <v>137</v>
      </c>
      <c r="B319" s="13" t="s">
        <v>58</v>
      </c>
      <c r="C319" s="13" t="s">
        <v>59</v>
      </c>
      <c r="D319" s="13"/>
      <c r="E319" s="13">
        <v>20</v>
      </c>
      <c r="F319" s="13"/>
      <c r="G319" s="13"/>
    </row>
    <row r="320" spans="1:7" x14ac:dyDescent="0.2">
      <c r="A320" s="13" t="s">
        <v>137</v>
      </c>
      <c r="B320" s="13" t="s">
        <v>4</v>
      </c>
      <c r="C320" s="13" t="s">
        <v>5</v>
      </c>
      <c r="D320" s="13">
        <v>14</v>
      </c>
      <c r="E320" s="13"/>
      <c r="F320" s="13"/>
      <c r="G320" s="13">
        <v>14</v>
      </c>
    </row>
    <row r="321" spans="1:7" x14ac:dyDescent="0.2">
      <c r="A321" s="13" t="s">
        <v>137</v>
      </c>
      <c r="B321" s="13" t="s">
        <v>34</v>
      </c>
      <c r="C321" s="13" t="s">
        <v>35</v>
      </c>
      <c r="D321" s="13">
        <v>13</v>
      </c>
      <c r="E321" s="13"/>
      <c r="F321" s="13"/>
      <c r="G321" s="13"/>
    </row>
    <row r="322" spans="1:7" x14ac:dyDescent="0.2">
      <c r="A322" s="13" t="s">
        <v>137</v>
      </c>
      <c r="B322" s="13" t="s">
        <v>76</v>
      </c>
      <c r="C322" s="13" t="s">
        <v>175</v>
      </c>
      <c r="D322" s="13">
        <v>38</v>
      </c>
      <c r="E322" s="13">
        <v>28</v>
      </c>
      <c r="F322" s="13">
        <v>20</v>
      </c>
      <c r="G322" s="13">
        <v>17</v>
      </c>
    </row>
    <row r="323" spans="1:7" x14ac:dyDescent="0.2">
      <c r="A323" s="13" t="s">
        <v>137</v>
      </c>
      <c r="B323" s="13" t="s">
        <v>3</v>
      </c>
      <c r="C323" s="13" t="s">
        <v>176</v>
      </c>
      <c r="D323" s="13">
        <v>49</v>
      </c>
      <c r="E323" s="13">
        <v>49</v>
      </c>
      <c r="F323" s="13"/>
      <c r="G323" s="13">
        <v>49</v>
      </c>
    </row>
    <row r="324" spans="1:7" x14ac:dyDescent="0.2">
      <c r="A324" s="13" t="s">
        <v>137</v>
      </c>
      <c r="B324" s="13" t="s">
        <v>62</v>
      </c>
      <c r="C324" s="13" t="s">
        <v>63</v>
      </c>
      <c r="D324" s="13">
        <v>164</v>
      </c>
      <c r="E324" s="13">
        <v>180</v>
      </c>
      <c r="F324" s="13">
        <v>125</v>
      </c>
      <c r="G324" s="13">
        <v>140</v>
      </c>
    </row>
    <row r="325" spans="1:7" x14ac:dyDescent="0.2">
      <c r="A325" s="13" t="s">
        <v>137</v>
      </c>
      <c r="B325" s="13" t="s">
        <v>12</v>
      </c>
      <c r="C325" s="13" t="s">
        <v>13</v>
      </c>
      <c r="D325" s="13">
        <v>5</v>
      </c>
      <c r="E325" s="13"/>
      <c r="F325" s="13"/>
      <c r="G325" s="13"/>
    </row>
    <row r="326" spans="1:7" x14ac:dyDescent="0.2">
      <c r="A326" s="13" t="s">
        <v>137</v>
      </c>
      <c r="B326" s="13" t="s">
        <v>16</v>
      </c>
      <c r="C326" s="13" t="s">
        <v>17</v>
      </c>
      <c r="D326" s="13"/>
      <c r="E326" s="13"/>
      <c r="F326" s="13"/>
      <c r="G326" s="13">
        <v>20</v>
      </c>
    </row>
    <row r="327" spans="1:7" x14ac:dyDescent="0.2">
      <c r="A327" s="13" t="s">
        <v>137</v>
      </c>
      <c r="B327" s="13" t="s">
        <v>72</v>
      </c>
      <c r="C327" s="13" t="s">
        <v>73</v>
      </c>
      <c r="D327" s="13">
        <v>223</v>
      </c>
      <c r="E327" s="13">
        <v>274</v>
      </c>
      <c r="F327" s="13">
        <v>230</v>
      </c>
      <c r="G327" s="13">
        <v>222</v>
      </c>
    </row>
    <row r="328" spans="1:7" x14ac:dyDescent="0.2">
      <c r="A328" s="13" t="s">
        <v>137</v>
      </c>
      <c r="B328" s="13" t="s">
        <v>48</v>
      </c>
      <c r="C328" s="13" t="s">
        <v>49</v>
      </c>
      <c r="D328" s="13">
        <v>5</v>
      </c>
      <c r="E328" s="13">
        <v>15</v>
      </c>
      <c r="F328" s="13">
        <v>5</v>
      </c>
      <c r="G328" s="13"/>
    </row>
    <row r="329" spans="1:7" x14ac:dyDescent="0.2">
      <c r="A329" s="13" t="s">
        <v>137</v>
      </c>
      <c r="B329" s="13" t="s">
        <v>56</v>
      </c>
      <c r="C329" s="13" t="s">
        <v>57</v>
      </c>
      <c r="D329" s="13">
        <v>163</v>
      </c>
      <c r="E329" s="13">
        <v>160</v>
      </c>
      <c r="F329" s="13">
        <v>175</v>
      </c>
      <c r="G329" s="13">
        <v>119</v>
      </c>
    </row>
    <row r="330" spans="1:7" x14ac:dyDescent="0.2">
      <c r="A330" s="13" t="s">
        <v>137</v>
      </c>
      <c r="B330" s="13" t="s">
        <v>68</v>
      </c>
      <c r="C330" s="13" t="s">
        <v>69</v>
      </c>
      <c r="D330" s="13">
        <v>7</v>
      </c>
      <c r="E330" s="13">
        <v>8</v>
      </c>
      <c r="F330" s="13">
        <v>5</v>
      </c>
      <c r="G330" s="13">
        <v>16</v>
      </c>
    </row>
    <row r="331" spans="1:7" x14ac:dyDescent="0.2">
      <c r="A331" s="13" t="s">
        <v>137</v>
      </c>
      <c r="B331" s="13" t="s">
        <v>70</v>
      </c>
      <c r="C331" s="13" t="s">
        <v>71</v>
      </c>
      <c r="D331" s="13">
        <v>203</v>
      </c>
      <c r="E331" s="13">
        <v>130</v>
      </c>
      <c r="F331" s="13">
        <v>215</v>
      </c>
      <c r="G331" s="13">
        <v>170</v>
      </c>
    </row>
    <row r="332" spans="1:7" x14ac:dyDescent="0.2">
      <c r="A332" s="13" t="s">
        <v>137</v>
      </c>
      <c r="B332" s="13" t="s">
        <v>134</v>
      </c>
      <c r="C332" s="13" t="s">
        <v>135</v>
      </c>
      <c r="D332" s="13">
        <v>10</v>
      </c>
      <c r="E332" s="13">
        <v>5</v>
      </c>
      <c r="F332" s="13">
        <v>28</v>
      </c>
      <c r="G332" s="13">
        <v>28</v>
      </c>
    </row>
    <row r="333" spans="1:7" x14ac:dyDescent="0.2">
      <c r="A333" s="13" t="s">
        <v>137</v>
      </c>
      <c r="B333" s="13" t="s">
        <v>26</v>
      </c>
      <c r="C333" s="13" t="s">
        <v>27</v>
      </c>
      <c r="D333" s="13">
        <v>38</v>
      </c>
      <c r="E333" s="13">
        <v>5</v>
      </c>
      <c r="F333" s="13">
        <v>35</v>
      </c>
      <c r="G333" s="13">
        <v>40</v>
      </c>
    </row>
    <row r="334" spans="1:7" x14ac:dyDescent="0.2">
      <c r="A334" s="13" t="s">
        <v>137</v>
      </c>
      <c r="B334" s="13" t="s">
        <v>10</v>
      </c>
      <c r="C334" s="13" t="s">
        <v>11</v>
      </c>
      <c r="D334" s="13">
        <v>46</v>
      </c>
      <c r="E334" s="13">
        <v>19</v>
      </c>
      <c r="F334" s="13">
        <v>62</v>
      </c>
      <c r="G334" s="13">
        <v>24</v>
      </c>
    </row>
    <row r="335" spans="1:7" x14ac:dyDescent="0.2">
      <c r="A335" s="13" t="s">
        <v>137</v>
      </c>
      <c r="B335" s="13" t="s">
        <v>6</v>
      </c>
      <c r="C335" s="13" t="s">
        <v>7</v>
      </c>
      <c r="D335" s="13">
        <v>46</v>
      </c>
      <c r="E335" s="13">
        <v>20</v>
      </c>
      <c r="F335" s="13">
        <v>23</v>
      </c>
      <c r="G335" s="13">
        <v>27</v>
      </c>
    </row>
    <row r="336" spans="1:7" x14ac:dyDescent="0.2">
      <c r="A336" s="13" t="s">
        <v>137</v>
      </c>
      <c r="B336" s="13" t="s">
        <v>66</v>
      </c>
      <c r="C336" s="13" t="s">
        <v>67</v>
      </c>
      <c r="D336" s="13"/>
      <c r="E336" s="13">
        <v>7</v>
      </c>
      <c r="F336" s="13"/>
      <c r="G336" s="13">
        <v>7</v>
      </c>
    </row>
    <row r="337" spans="1:7" x14ac:dyDescent="0.2">
      <c r="A337" s="13" t="s">
        <v>137</v>
      </c>
      <c r="B337" s="13" t="s">
        <v>77</v>
      </c>
      <c r="C337" s="13" t="s">
        <v>78</v>
      </c>
      <c r="D337" s="13">
        <v>20</v>
      </c>
      <c r="E337" s="13">
        <v>17</v>
      </c>
      <c r="F337" s="13">
        <v>33</v>
      </c>
      <c r="G337" s="13">
        <v>17</v>
      </c>
    </row>
    <row r="338" spans="1:7" x14ac:dyDescent="0.2">
      <c r="A338" s="13" t="s">
        <v>137</v>
      </c>
      <c r="B338" s="13" t="s">
        <v>14</v>
      </c>
      <c r="C338" s="13" t="s">
        <v>15</v>
      </c>
      <c r="D338" s="13">
        <v>105</v>
      </c>
      <c r="E338" s="13">
        <v>56</v>
      </c>
      <c r="F338" s="13"/>
      <c r="G338" s="13">
        <v>30</v>
      </c>
    </row>
    <row r="339" spans="1:7" x14ac:dyDescent="0.2">
      <c r="A339" s="13" t="s">
        <v>137</v>
      </c>
      <c r="B339" s="13" t="s">
        <v>40</v>
      </c>
      <c r="C339" s="13" t="s">
        <v>41</v>
      </c>
      <c r="D339" s="13">
        <v>62</v>
      </c>
      <c r="E339" s="13">
        <v>44</v>
      </c>
      <c r="F339" s="13">
        <v>67</v>
      </c>
      <c r="G339" s="13">
        <v>33</v>
      </c>
    </row>
    <row r="340" spans="1:7" x14ac:dyDescent="0.2">
      <c r="A340" s="13" t="s">
        <v>137</v>
      </c>
      <c r="B340" s="13" t="s">
        <v>52</v>
      </c>
      <c r="C340" s="13" t="s">
        <v>53</v>
      </c>
      <c r="D340" s="13"/>
      <c r="E340" s="13">
        <v>10</v>
      </c>
      <c r="F340" s="13"/>
      <c r="G340" s="13">
        <v>17</v>
      </c>
    </row>
    <row r="341" spans="1:7" x14ac:dyDescent="0.2">
      <c r="A341" s="13" t="s">
        <v>137</v>
      </c>
      <c r="B341" s="13" t="s">
        <v>89</v>
      </c>
      <c r="C341" s="13" t="s">
        <v>90</v>
      </c>
      <c r="D341" s="13">
        <v>54</v>
      </c>
      <c r="E341" s="13"/>
      <c r="F341" s="13">
        <v>6</v>
      </c>
      <c r="G341" s="13">
        <v>30</v>
      </c>
    </row>
    <row r="342" spans="1:7" x14ac:dyDescent="0.2">
      <c r="A342" s="13" t="s">
        <v>137</v>
      </c>
      <c r="B342" s="13" t="s">
        <v>127</v>
      </c>
      <c r="C342" s="13" t="s">
        <v>128</v>
      </c>
      <c r="D342" s="13">
        <v>64</v>
      </c>
      <c r="E342" s="13">
        <v>60</v>
      </c>
      <c r="F342" s="13">
        <v>10</v>
      </c>
      <c r="G342" s="13">
        <v>20</v>
      </c>
    </row>
    <row r="343" spans="1:7" x14ac:dyDescent="0.2">
      <c r="A343" s="13" t="s">
        <v>168</v>
      </c>
      <c r="B343" s="13" t="s">
        <v>8</v>
      </c>
      <c r="C343" s="13" t="s">
        <v>9</v>
      </c>
      <c r="D343" s="13"/>
      <c r="E343" s="13"/>
      <c r="F343" s="13">
        <v>220</v>
      </c>
      <c r="G343" s="13">
        <v>100</v>
      </c>
    </row>
    <row r="344" spans="1:7" x14ac:dyDescent="0.2">
      <c r="A344" s="13" t="s">
        <v>168</v>
      </c>
      <c r="B344" s="13" t="s">
        <v>58</v>
      </c>
      <c r="C344" s="13" t="s">
        <v>59</v>
      </c>
      <c r="D344" s="13"/>
      <c r="E344" s="13"/>
      <c r="F344" s="13">
        <v>60</v>
      </c>
      <c r="G344" s="13">
        <v>65</v>
      </c>
    </row>
    <row r="345" spans="1:7" x14ac:dyDescent="0.2">
      <c r="A345" s="13" t="s">
        <v>168</v>
      </c>
      <c r="B345" s="13" t="s">
        <v>4</v>
      </c>
      <c r="C345" s="13" t="s">
        <v>5</v>
      </c>
      <c r="D345" s="13"/>
      <c r="E345" s="13"/>
      <c r="F345" s="13">
        <v>5</v>
      </c>
      <c r="G345" s="13">
        <v>5</v>
      </c>
    </row>
    <row r="346" spans="1:7" x14ac:dyDescent="0.2">
      <c r="A346" s="13" t="s">
        <v>168</v>
      </c>
      <c r="B346" s="13" t="s">
        <v>34</v>
      </c>
      <c r="C346" s="13" t="s">
        <v>35</v>
      </c>
      <c r="D346" s="13"/>
      <c r="E346" s="13"/>
      <c r="F346" s="13">
        <v>53</v>
      </c>
      <c r="G346" s="13">
        <v>27</v>
      </c>
    </row>
    <row r="347" spans="1:7" x14ac:dyDescent="0.2">
      <c r="A347" s="13" t="s">
        <v>168</v>
      </c>
      <c r="B347" s="13" t="s">
        <v>76</v>
      </c>
      <c r="C347" s="13" t="s">
        <v>175</v>
      </c>
      <c r="D347" s="13"/>
      <c r="E347" s="13"/>
      <c r="F347" s="13">
        <v>72</v>
      </c>
      <c r="G347" s="13">
        <v>47</v>
      </c>
    </row>
    <row r="348" spans="1:7" x14ac:dyDescent="0.2">
      <c r="A348" s="13" t="s">
        <v>168</v>
      </c>
      <c r="B348" s="13" t="s">
        <v>3</v>
      </c>
      <c r="C348" s="13" t="s">
        <v>176</v>
      </c>
      <c r="D348" s="13"/>
      <c r="E348" s="13"/>
      <c r="F348" s="13">
        <v>68</v>
      </c>
      <c r="G348" s="13">
        <v>53</v>
      </c>
    </row>
    <row r="349" spans="1:7" x14ac:dyDescent="0.2">
      <c r="A349" s="13" t="s">
        <v>168</v>
      </c>
      <c r="B349" s="13" t="s">
        <v>62</v>
      </c>
      <c r="C349" s="13" t="s">
        <v>63</v>
      </c>
      <c r="D349" s="13"/>
      <c r="E349" s="13"/>
      <c r="F349" s="13">
        <v>80</v>
      </c>
      <c r="G349" s="13">
        <v>105</v>
      </c>
    </row>
    <row r="350" spans="1:7" x14ac:dyDescent="0.2">
      <c r="A350" s="13" t="s">
        <v>168</v>
      </c>
      <c r="B350" s="13" t="s">
        <v>12</v>
      </c>
      <c r="C350" s="13" t="s">
        <v>13</v>
      </c>
      <c r="D350" s="13"/>
      <c r="E350" s="13"/>
      <c r="F350" s="13">
        <v>86</v>
      </c>
      <c r="G350" s="13">
        <v>135</v>
      </c>
    </row>
    <row r="351" spans="1:7" x14ac:dyDescent="0.2">
      <c r="A351" s="13" t="s">
        <v>168</v>
      </c>
      <c r="B351" s="13" t="s">
        <v>72</v>
      </c>
      <c r="C351" s="13" t="s">
        <v>73</v>
      </c>
      <c r="D351" s="13"/>
      <c r="E351" s="13"/>
      <c r="F351" s="13">
        <v>86</v>
      </c>
      <c r="G351" s="13">
        <v>77</v>
      </c>
    </row>
    <row r="352" spans="1:7" x14ac:dyDescent="0.2">
      <c r="A352" s="13" t="s">
        <v>168</v>
      </c>
      <c r="B352" s="13" t="s">
        <v>48</v>
      </c>
      <c r="C352" s="13" t="s">
        <v>49</v>
      </c>
      <c r="D352" s="13"/>
      <c r="E352" s="13"/>
      <c r="F352" s="13">
        <v>26</v>
      </c>
      <c r="G352" s="13">
        <v>1</v>
      </c>
    </row>
    <row r="353" spans="1:7" x14ac:dyDescent="0.2">
      <c r="A353" s="13" t="s">
        <v>168</v>
      </c>
      <c r="B353" s="13" t="s">
        <v>56</v>
      </c>
      <c r="C353" s="13" t="s">
        <v>57</v>
      </c>
      <c r="D353" s="13"/>
      <c r="E353" s="13"/>
      <c r="F353" s="13">
        <v>98</v>
      </c>
      <c r="G353" s="13">
        <v>43</v>
      </c>
    </row>
    <row r="354" spans="1:7" x14ac:dyDescent="0.2">
      <c r="A354" s="13" t="s">
        <v>168</v>
      </c>
      <c r="B354" s="13" t="s">
        <v>68</v>
      </c>
      <c r="C354" s="13" t="s">
        <v>69</v>
      </c>
      <c r="D354" s="13"/>
      <c r="E354" s="13"/>
      <c r="F354" s="13">
        <v>39</v>
      </c>
      <c r="G354" s="13">
        <v>51</v>
      </c>
    </row>
    <row r="355" spans="1:7" x14ac:dyDescent="0.2">
      <c r="A355" s="13" t="s">
        <v>168</v>
      </c>
      <c r="B355" s="13" t="s">
        <v>70</v>
      </c>
      <c r="C355" s="13" t="s">
        <v>71</v>
      </c>
      <c r="D355" s="13"/>
      <c r="E355" s="13"/>
      <c r="F355" s="13">
        <v>93</v>
      </c>
      <c r="G355" s="13">
        <v>140</v>
      </c>
    </row>
    <row r="356" spans="1:7" x14ac:dyDescent="0.2">
      <c r="A356" s="13" t="s">
        <v>168</v>
      </c>
      <c r="B356" s="13" t="s">
        <v>134</v>
      </c>
      <c r="C356" s="13" t="s">
        <v>135</v>
      </c>
      <c r="D356" s="13"/>
      <c r="E356" s="13"/>
      <c r="F356" s="13">
        <v>18</v>
      </c>
      <c r="G356" s="13">
        <v>53</v>
      </c>
    </row>
    <row r="357" spans="1:7" x14ac:dyDescent="0.2">
      <c r="A357" s="13" t="s">
        <v>168</v>
      </c>
      <c r="B357" s="13" t="s">
        <v>10</v>
      </c>
      <c r="C357" s="13" t="s">
        <v>11</v>
      </c>
      <c r="D357" s="13"/>
      <c r="E357" s="13"/>
      <c r="F357" s="13">
        <v>68</v>
      </c>
      <c r="G357" s="13">
        <v>14</v>
      </c>
    </row>
    <row r="358" spans="1:7" x14ac:dyDescent="0.2">
      <c r="A358" s="13" t="s">
        <v>168</v>
      </c>
      <c r="B358" s="13" t="s">
        <v>6</v>
      </c>
      <c r="C358" s="13" t="s">
        <v>7</v>
      </c>
      <c r="D358" s="13"/>
      <c r="E358" s="13"/>
      <c r="F358" s="13">
        <v>59</v>
      </c>
      <c r="G358" s="13">
        <v>36</v>
      </c>
    </row>
    <row r="359" spans="1:7" x14ac:dyDescent="0.2">
      <c r="A359" s="13" t="s">
        <v>168</v>
      </c>
      <c r="B359" s="13" t="s">
        <v>66</v>
      </c>
      <c r="C359" s="13" t="s">
        <v>67</v>
      </c>
      <c r="D359" s="13"/>
      <c r="E359" s="13"/>
      <c r="F359" s="13">
        <v>13</v>
      </c>
      <c r="G359" s="13">
        <v>13</v>
      </c>
    </row>
    <row r="360" spans="1:7" x14ac:dyDescent="0.2">
      <c r="A360" s="13" t="s">
        <v>168</v>
      </c>
      <c r="B360" s="13" t="s">
        <v>77</v>
      </c>
      <c r="C360" s="13" t="s">
        <v>78</v>
      </c>
      <c r="D360" s="13"/>
      <c r="E360" s="13"/>
      <c r="F360" s="13">
        <v>50</v>
      </c>
      <c r="G360" s="13">
        <v>17</v>
      </c>
    </row>
    <row r="361" spans="1:7" x14ac:dyDescent="0.2">
      <c r="A361" s="13" t="s">
        <v>168</v>
      </c>
      <c r="B361" s="13" t="s">
        <v>14</v>
      </c>
      <c r="C361" s="13" t="s">
        <v>15</v>
      </c>
      <c r="D361" s="13"/>
      <c r="E361" s="13"/>
      <c r="F361" s="13">
        <v>64</v>
      </c>
      <c r="G361" s="13">
        <v>156</v>
      </c>
    </row>
    <row r="362" spans="1:7" x14ac:dyDescent="0.2">
      <c r="A362" s="13" t="s">
        <v>168</v>
      </c>
      <c r="B362" s="13" t="s">
        <v>40</v>
      </c>
      <c r="C362" s="13" t="s">
        <v>41</v>
      </c>
      <c r="D362" s="13"/>
      <c r="E362" s="13"/>
      <c r="F362" s="13">
        <v>28</v>
      </c>
      <c r="G362" s="13">
        <v>36</v>
      </c>
    </row>
    <row r="363" spans="1:7" x14ac:dyDescent="0.2">
      <c r="A363" s="13" t="s">
        <v>168</v>
      </c>
      <c r="B363" s="13" t="s">
        <v>89</v>
      </c>
      <c r="C363" s="13" t="s">
        <v>90</v>
      </c>
      <c r="D363" s="13"/>
      <c r="E363" s="13"/>
      <c r="F363" s="13">
        <v>13</v>
      </c>
      <c r="G363" s="13">
        <v>25</v>
      </c>
    </row>
    <row r="364" spans="1:7" x14ac:dyDescent="0.2">
      <c r="A364" s="13" t="s">
        <v>168</v>
      </c>
      <c r="B364" s="13" t="s">
        <v>127</v>
      </c>
      <c r="C364" s="13" t="s">
        <v>128</v>
      </c>
      <c r="D364" s="13"/>
      <c r="E364" s="13"/>
      <c r="F364" s="13">
        <v>7</v>
      </c>
      <c r="G364" s="13">
        <v>17</v>
      </c>
    </row>
    <row r="365" spans="1:7" x14ac:dyDescent="0.2">
      <c r="A365" s="13" t="s">
        <v>114</v>
      </c>
      <c r="B365" s="13" t="s">
        <v>8</v>
      </c>
      <c r="C365" s="13" t="s">
        <v>9</v>
      </c>
      <c r="D365" s="13">
        <v>1100</v>
      </c>
      <c r="E365" s="13">
        <v>1400</v>
      </c>
      <c r="F365" s="13">
        <v>1700</v>
      </c>
      <c r="G365" s="13">
        <v>2700</v>
      </c>
    </row>
    <row r="366" spans="1:7" x14ac:dyDescent="0.2">
      <c r="A366" s="13" t="s">
        <v>114</v>
      </c>
      <c r="B366" s="13" t="s">
        <v>149</v>
      </c>
      <c r="C366" s="13" t="s">
        <v>150</v>
      </c>
      <c r="D366" s="13"/>
      <c r="E366" s="13">
        <v>5</v>
      </c>
      <c r="F366" s="13"/>
      <c r="G366" s="13"/>
    </row>
    <row r="367" spans="1:7" x14ac:dyDescent="0.2">
      <c r="A367" s="13" t="s">
        <v>114</v>
      </c>
      <c r="B367" s="13" t="s">
        <v>58</v>
      </c>
      <c r="C367" s="13" t="s">
        <v>59</v>
      </c>
      <c r="D367" s="13">
        <v>188</v>
      </c>
      <c r="E367" s="13"/>
      <c r="F367" s="13">
        <v>150</v>
      </c>
      <c r="G367" s="13">
        <v>220</v>
      </c>
    </row>
    <row r="368" spans="1:7" x14ac:dyDescent="0.2">
      <c r="A368" s="13" t="s">
        <v>114</v>
      </c>
      <c r="B368" s="13" t="s">
        <v>4</v>
      </c>
      <c r="C368" s="13" t="s">
        <v>5</v>
      </c>
      <c r="D368" s="13">
        <v>728</v>
      </c>
      <c r="E368" s="13">
        <v>860</v>
      </c>
      <c r="F368" s="13">
        <v>854</v>
      </c>
      <c r="G368" s="13">
        <v>1102</v>
      </c>
    </row>
    <row r="369" spans="1:7" x14ac:dyDescent="0.2">
      <c r="A369" s="13" t="s">
        <v>114</v>
      </c>
      <c r="B369" s="13" t="s">
        <v>34</v>
      </c>
      <c r="C369" s="13" t="s">
        <v>35</v>
      </c>
      <c r="D369" s="13">
        <v>227</v>
      </c>
      <c r="E369" s="13">
        <v>260</v>
      </c>
      <c r="F369" s="13">
        <v>293</v>
      </c>
      <c r="G369" s="13">
        <v>347</v>
      </c>
    </row>
    <row r="370" spans="1:7" x14ac:dyDescent="0.2">
      <c r="A370" s="13" t="s">
        <v>114</v>
      </c>
      <c r="B370" s="13" t="s">
        <v>76</v>
      </c>
      <c r="C370" s="13" t="s">
        <v>175</v>
      </c>
      <c r="D370" s="13">
        <v>850</v>
      </c>
      <c r="E370" s="13">
        <v>641</v>
      </c>
      <c r="F370" s="13">
        <v>776</v>
      </c>
      <c r="G370" s="13">
        <v>735</v>
      </c>
    </row>
    <row r="371" spans="1:7" x14ac:dyDescent="0.2">
      <c r="A371" s="13" t="s">
        <v>114</v>
      </c>
      <c r="B371" s="13" t="s">
        <v>3</v>
      </c>
      <c r="C371" s="13" t="s">
        <v>176</v>
      </c>
      <c r="D371" s="13">
        <v>766</v>
      </c>
      <c r="E371" s="13">
        <v>518</v>
      </c>
      <c r="F371" s="13">
        <v>995</v>
      </c>
      <c r="G371" s="13">
        <v>853</v>
      </c>
    </row>
    <row r="372" spans="1:7" x14ac:dyDescent="0.2">
      <c r="A372" s="13" t="s">
        <v>114</v>
      </c>
      <c r="B372" s="13" t="s">
        <v>62</v>
      </c>
      <c r="C372" s="13" t="s">
        <v>63</v>
      </c>
      <c r="D372" s="13">
        <v>519</v>
      </c>
      <c r="E372" s="13">
        <v>760</v>
      </c>
      <c r="F372" s="13">
        <v>540</v>
      </c>
      <c r="G372" s="13">
        <v>755</v>
      </c>
    </row>
    <row r="373" spans="1:7" x14ac:dyDescent="0.2">
      <c r="A373" s="13" t="s">
        <v>114</v>
      </c>
      <c r="B373" s="13" t="s">
        <v>12</v>
      </c>
      <c r="C373" s="13" t="s">
        <v>13</v>
      </c>
      <c r="D373" s="13">
        <v>217</v>
      </c>
      <c r="E373" s="13">
        <v>368</v>
      </c>
      <c r="F373" s="13">
        <v>294</v>
      </c>
      <c r="G373" s="13">
        <v>343</v>
      </c>
    </row>
    <row r="374" spans="1:7" x14ac:dyDescent="0.2">
      <c r="A374" s="13" t="s">
        <v>114</v>
      </c>
      <c r="B374" s="13" t="s">
        <v>16</v>
      </c>
      <c r="C374" s="13" t="s">
        <v>17</v>
      </c>
      <c r="D374" s="13">
        <v>75</v>
      </c>
      <c r="E374" s="13">
        <v>15</v>
      </c>
      <c r="F374" s="13">
        <v>75</v>
      </c>
      <c r="G374" s="13">
        <v>38</v>
      </c>
    </row>
    <row r="375" spans="1:7" x14ac:dyDescent="0.2">
      <c r="A375" s="13" t="s">
        <v>114</v>
      </c>
      <c r="B375" s="13" t="s">
        <v>72</v>
      </c>
      <c r="C375" s="13" t="s">
        <v>73</v>
      </c>
      <c r="D375" s="13">
        <v>168</v>
      </c>
      <c r="E375" s="13">
        <v>388</v>
      </c>
      <c r="F375" s="13">
        <v>368</v>
      </c>
      <c r="G375" s="13">
        <v>412</v>
      </c>
    </row>
    <row r="376" spans="1:7" x14ac:dyDescent="0.2">
      <c r="A376" s="13" t="s">
        <v>114</v>
      </c>
      <c r="B376" s="13" t="s">
        <v>32</v>
      </c>
      <c r="C376" s="13" t="s">
        <v>33</v>
      </c>
      <c r="D376" s="13">
        <v>81</v>
      </c>
      <c r="E376" s="13">
        <v>81</v>
      </c>
      <c r="F376" s="13">
        <v>125</v>
      </c>
      <c r="G376" s="13">
        <v>165</v>
      </c>
    </row>
    <row r="377" spans="1:7" x14ac:dyDescent="0.2">
      <c r="A377" s="13" t="s">
        <v>114</v>
      </c>
      <c r="B377" s="13" t="s">
        <v>48</v>
      </c>
      <c r="C377" s="13" t="s">
        <v>49</v>
      </c>
      <c r="D377" s="13">
        <v>22</v>
      </c>
      <c r="E377" s="13">
        <v>33</v>
      </c>
      <c r="F377" s="13">
        <v>15</v>
      </c>
      <c r="G377" s="13">
        <v>23</v>
      </c>
    </row>
    <row r="378" spans="1:7" x14ac:dyDescent="0.2">
      <c r="A378" s="13" t="s">
        <v>114</v>
      </c>
      <c r="B378" s="13" t="s">
        <v>30</v>
      </c>
      <c r="C378" s="13" t="s">
        <v>31</v>
      </c>
      <c r="D378" s="13">
        <v>120</v>
      </c>
      <c r="E378" s="13">
        <v>13</v>
      </c>
      <c r="F378" s="13"/>
      <c r="G378" s="13"/>
    </row>
    <row r="379" spans="1:7" x14ac:dyDescent="0.2">
      <c r="A379" s="13" t="s">
        <v>114</v>
      </c>
      <c r="B379" s="13" t="s">
        <v>56</v>
      </c>
      <c r="C379" s="13" t="s">
        <v>57</v>
      </c>
      <c r="D379" s="13">
        <v>936</v>
      </c>
      <c r="E379" s="13">
        <v>983</v>
      </c>
      <c r="F379" s="13">
        <v>1075</v>
      </c>
      <c r="G379" s="13">
        <v>918</v>
      </c>
    </row>
    <row r="380" spans="1:7" x14ac:dyDescent="0.2">
      <c r="A380" s="13" t="s">
        <v>114</v>
      </c>
      <c r="B380" s="13" t="s">
        <v>68</v>
      </c>
      <c r="C380" s="13" t="s">
        <v>69</v>
      </c>
      <c r="D380" s="13">
        <v>52</v>
      </c>
      <c r="E380" s="13">
        <v>39</v>
      </c>
      <c r="F380" s="13">
        <v>111</v>
      </c>
      <c r="G380" s="13">
        <v>119</v>
      </c>
    </row>
    <row r="381" spans="1:7" x14ac:dyDescent="0.2">
      <c r="A381" s="13" t="s">
        <v>114</v>
      </c>
      <c r="B381" s="13" t="s">
        <v>64</v>
      </c>
      <c r="C381" s="13" t="s">
        <v>65</v>
      </c>
      <c r="D381" s="13">
        <v>5</v>
      </c>
      <c r="E381" s="13">
        <v>5</v>
      </c>
      <c r="F381" s="13">
        <v>7</v>
      </c>
      <c r="G381" s="13">
        <v>12</v>
      </c>
    </row>
    <row r="382" spans="1:7" x14ac:dyDescent="0.2">
      <c r="A382" s="13" t="s">
        <v>114</v>
      </c>
      <c r="B382" s="13" t="s">
        <v>18</v>
      </c>
      <c r="C382" s="13" t="s">
        <v>19</v>
      </c>
      <c r="D382" s="13">
        <v>21</v>
      </c>
      <c r="E382" s="13">
        <v>43</v>
      </c>
      <c r="F382" s="13">
        <v>44</v>
      </c>
      <c r="G382" s="13">
        <v>24</v>
      </c>
    </row>
    <row r="383" spans="1:7" x14ac:dyDescent="0.2">
      <c r="A383" s="13" t="s">
        <v>114</v>
      </c>
      <c r="B383" s="13" t="s">
        <v>83</v>
      </c>
      <c r="C383" s="13" t="s">
        <v>84</v>
      </c>
      <c r="D383" s="13"/>
      <c r="E383" s="13"/>
      <c r="F383" s="13"/>
      <c r="G383" s="13"/>
    </row>
    <row r="384" spans="1:7" x14ac:dyDescent="0.2">
      <c r="A384" s="13" t="s">
        <v>114</v>
      </c>
      <c r="B384" s="13" t="s">
        <v>169</v>
      </c>
      <c r="C384" s="13" t="s">
        <v>170</v>
      </c>
      <c r="D384" s="13"/>
      <c r="E384" s="13"/>
      <c r="F384" s="13">
        <v>30</v>
      </c>
      <c r="G384" s="13"/>
    </row>
    <row r="385" spans="1:7" x14ac:dyDescent="0.2">
      <c r="A385" s="13" t="s">
        <v>114</v>
      </c>
      <c r="B385" s="13" t="s">
        <v>151</v>
      </c>
      <c r="C385" s="13" t="s">
        <v>152</v>
      </c>
      <c r="D385" s="13"/>
      <c r="E385" s="13"/>
      <c r="F385" s="13"/>
      <c r="G385" s="13">
        <v>3</v>
      </c>
    </row>
    <row r="386" spans="1:7" x14ac:dyDescent="0.2">
      <c r="A386" s="13" t="s">
        <v>114</v>
      </c>
      <c r="B386" s="13" t="s">
        <v>70</v>
      </c>
      <c r="C386" s="13" t="s">
        <v>71</v>
      </c>
      <c r="D386" s="13">
        <v>383</v>
      </c>
      <c r="E386" s="13">
        <v>420</v>
      </c>
      <c r="F386" s="13">
        <v>540</v>
      </c>
      <c r="G386" s="13">
        <v>600</v>
      </c>
    </row>
    <row r="387" spans="1:7" x14ac:dyDescent="0.2">
      <c r="A387" s="13" t="s">
        <v>114</v>
      </c>
      <c r="B387" s="13" t="s">
        <v>147</v>
      </c>
      <c r="C387" s="13" t="s">
        <v>148</v>
      </c>
      <c r="D387" s="13">
        <v>10</v>
      </c>
      <c r="E387" s="13"/>
      <c r="F387" s="13"/>
      <c r="G387" s="13">
        <v>3</v>
      </c>
    </row>
    <row r="388" spans="1:7" x14ac:dyDescent="0.2">
      <c r="A388" s="13" t="s">
        <v>114</v>
      </c>
      <c r="B388" s="13" t="s">
        <v>134</v>
      </c>
      <c r="C388" s="13" t="s">
        <v>135</v>
      </c>
      <c r="D388" s="13">
        <v>140</v>
      </c>
      <c r="E388" s="13">
        <v>105</v>
      </c>
      <c r="F388" s="13">
        <v>80</v>
      </c>
      <c r="G388" s="13">
        <v>65</v>
      </c>
    </row>
    <row r="389" spans="1:7" x14ac:dyDescent="0.2">
      <c r="A389" s="13" t="s">
        <v>114</v>
      </c>
      <c r="B389" s="13" t="s">
        <v>28</v>
      </c>
      <c r="C389" s="13" t="s">
        <v>29</v>
      </c>
      <c r="D389" s="13">
        <v>116</v>
      </c>
      <c r="E389" s="13">
        <v>74</v>
      </c>
      <c r="F389" s="13">
        <v>170</v>
      </c>
      <c r="G389" s="13">
        <v>244</v>
      </c>
    </row>
    <row r="390" spans="1:7" x14ac:dyDescent="0.2">
      <c r="A390" s="13" t="s">
        <v>114</v>
      </c>
      <c r="B390" s="13" t="s">
        <v>26</v>
      </c>
      <c r="C390" s="13" t="s">
        <v>27</v>
      </c>
      <c r="D390" s="13">
        <v>205</v>
      </c>
      <c r="E390" s="13">
        <v>158</v>
      </c>
      <c r="F390" s="13">
        <v>233</v>
      </c>
      <c r="G390" s="13">
        <v>433</v>
      </c>
    </row>
    <row r="391" spans="1:7" x14ac:dyDescent="0.2">
      <c r="A391" s="13" t="s">
        <v>114</v>
      </c>
      <c r="B391" s="13" t="s">
        <v>10</v>
      </c>
      <c r="C391" s="13" t="s">
        <v>11</v>
      </c>
      <c r="D391" s="13">
        <v>3</v>
      </c>
      <c r="E391" s="13">
        <v>32</v>
      </c>
      <c r="F391" s="13">
        <v>47</v>
      </c>
      <c r="G391" s="13">
        <v>53</v>
      </c>
    </row>
    <row r="392" spans="1:7" x14ac:dyDescent="0.2">
      <c r="A392" s="13" t="s">
        <v>114</v>
      </c>
      <c r="B392" s="13" t="s">
        <v>24</v>
      </c>
      <c r="C392" s="13" t="s">
        <v>25</v>
      </c>
      <c r="D392" s="13">
        <v>42</v>
      </c>
      <c r="E392" s="13"/>
      <c r="F392" s="13">
        <v>28</v>
      </c>
      <c r="G392" s="13">
        <v>34</v>
      </c>
    </row>
    <row r="393" spans="1:7" x14ac:dyDescent="0.2">
      <c r="A393" s="13" t="s">
        <v>114</v>
      </c>
      <c r="B393" s="13" t="s">
        <v>46</v>
      </c>
      <c r="C393" s="13" t="s">
        <v>47</v>
      </c>
      <c r="D393" s="13">
        <v>7</v>
      </c>
      <c r="E393" s="13">
        <v>5</v>
      </c>
      <c r="F393" s="13">
        <v>10</v>
      </c>
      <c r="G393" s="13">
        <v>13</v>
      </c>
    </row>
    <row r="394" spans="1:7" x14ac:dyDescent="0.2">
      <c r="A394" s="13" t="s">
        <v>114</v>
      </c>
      <c r="B394" s="13" t="s">
        <v>6</v>
      </c>
      <c r="C394" s="13" t="s">
        <v>7</v>
      </c>
      <c r="D394" s="13">
        <v>382</v>
      </c>
      <c r="E394" s="13">
        <v>309</v>
      </c>
      <c r="F394" s="13">
        <v>286</v>
      </c>
      <c r="G394" s="13">
        <v>432</v>
      </c>
    </row>
    <row r="395" spans="1:7" x14ac:dyDescent="0.2">
      <c r="A395" s="13" t="s">
        <v>114</v>
      </c>
      <c r="B395" s="13" t="s">
        <v>66</v>
      </c>
      <c r="C395" s="13" t="s">
        <v>67</v>
      </c>
      <c r="D395" s="13">
        <v>69</v>
      </c>
      <c r="E395" s="13"/>
      <c r="F395" s="13">
        <v>47</v>
      </c>
      <c r="G395" s="13">
        <v>13</v>
      </c>
    </row>
    <row r="396" spans="1:7" x14ac:dyDescent="0.2">
      <c r="A396" s="13" t="s">
        <v>114</v>
      </c>
      <c r="B396" s="13" t="s">
        <v>77</v>
      </c>
      <c r="C396" s="13" t="s">
        <v>78</v>
      </c>
      <c r="D396" s="13">
        <v>143</v>
      </c>
      <c r="E396" s="13">
        <v>73</v>
      </c>
      <c r="F396" s="13">
        <v>167</v>
      </c>
      <c r="G396" s="13">
        <v>167</v>
      </c>
    </row>
    <row r="397" spans="1:7" x14ac:dyDescent="0.2">
      <c r="A397" s="13" t="s">
        <v>114</v>
      </c>
      <c r="B397" s="13" t="s">
        <v>85</v>
      </c>
      <c r="C397" s="13" t="s">
        <v>86</v>
      </c>
      <c r="D397" s="13">
        <v>25</v>
      </c>
      <c r="E397" s="13"/>
      <c r="F397" s="13"/>
      <c r="G397" s="13"/>
    </row>
    <row r="398" spans="1:7" x14ac:dyDescent="0.2">
      <c r="A398" s="13" t="s">
        <v>114</v>
      </c>
      <c r="B398" s="13" t="s">
        <v>14</v>
      </c>
      <c r="C398" s="13" t="s">
        <v>15</v>
      </c>
      <c r="D398" s="13">
        <v>686</v>
      </c>
      <c r="E398" s="13">
        <v>780</v>
      </c>
      <c r="F398" s="13">
        <v>938</v>
      </c>
      <c r="G398" s="13">
        <v>924</v>
      </c>
    </row>
    <row r="399" spans="1:7" x14ac:dyDescent="0.2">
      <c r="A399" s="13" t="s">
        <v>114</v>
      </c>
      <c r="B399" s="13" t="s">
        <v>40</v>
      </c>
      <c r="C399" s="13" t="s">
        <v>41</v>
      </c>
      <c r="D399" s="13">
        <v>303</v>
      </c>
      <c r="E399" s="13">
        <v>330</v>
      </c>
      <c r="F399" s="13">
        <v>328</v>
      </c>
      <c r="G399" s="13">
        <v>450</v>
      </c>
    </row>
    <row r="400" spans="1:7" x14ac:dyDescent="0.2">
      <c r="A400" s="13" t="s">
        <v>114</v>
      </c>
      <c r="B400" s="13" t="s">
        <v>52</v>
      </c>
      <c r="C400" s="13" t="s">
        <v>53</v>
      </c>
      <c r="D400" s="13">
        <v>10</v>
      </c>
      <c r="E400" s="13"/>
      <c r="F400" s="13">
        <v>80</v>
      </c>
      <c r="G400" s="13">
        <v>37</v>
      </c>
    </row>
    <row r="401" spans="1:7" x14ac:dyDescent="0.2">
      <c r="A401" s="13" t="s">
        <v>114</v>
      </c>
      <c r="B401" s="13" t="s">
        <v>89</v>
      </c>
      <c r="C401" s="13" t="s">
        <v>90</v>
      </c>
      <c r="D401" s="13">
        <v>63</v>
      </c>
      <c r="E401" s="13">
        <v>105</v>
      </c>
      <c r="F401" s="13">
        <v>24</v>
      </c>
      <c r="G401" s="13">
        <v>39</v>
      </c>
    </row>
    <row r="402" spans="1:7" x14ac:dyDescent="0.2">
      <c r="A402" s="13" t="s">
        <v>114</v>
      </c>
      <c r="B402" s="13" t="s">
        <v>91</v>
      </c>
      <c r="C402" s="13" t="s">
        <v>92</v>
      </c>
      <c r="D402" s="13"/>
      <c r="E402" s="13"/>
      <c r="F402" s="13">
        <v>7</v>
      </c>
      <c r="G402" s="13"/>
    </row>
    <row r="403" spans="1:7" x14ac:dyDescent="0.2">
      <c r="A403" s="13" t="s">
        <v>114</v>
      </c>
      <c r="B403" s="13" t="s">
        <v>42</v>
      </c>
      <c r="C403" s="13" t="s">
        <v>43</v>
      </c>
      <c r="D403" s="13">
        <v>30</v>
      </c>
      <c r="E403" s="13">
        <v>43</v>
      </c>
      <c r="F403" s="13">
        <v>60</v>
      </c>
      <c r="G403" s="13">
        <v>27</v>
      </c>
    </row>
    <row r="404" spans="1:7" x14ac:dyDescent="0.2">
      <c r="A404" s="13" t="s">
        <v>114</v>
      </c>
      <c r="B404" s="13" t="s">
        <v>127</v>
      </c>
      <c r="C404" s="13" t="s">
        <v>128</v>
      </c>
      <c r="D404" s="13">
        <v>65</v>
      </c>
      <c r="E404" s="13">
        <v>40</v>
      </c>
      <c r="F404" s="13">
        <v>33</v>
      </c>
      <c r="G404" s="13">
        <v>7</v>
      </c>
    </row>
    <row r="405" spans="1:7" x14ac:dyDescent="0.2">
      <c r="A405" s="13" t="s">
        <v>114</v>
      </c>
      <c r="B405" s="13" t="s">
        <v>20</v>
      </c>
      <c r="C405" s="13" t="s">
        <v>21</v>
      </c>
      <c r="D405" s="13">
        <v>8</v>
      </c>
      <c r="E405" s="13">
        <v>15</v>
      </c>
      <c r="F405" s="13">
        <v>49</v>
      </c>
      <c r="G405" s="13">
        <v>49</v>
      </c>
    </row>
    <row r="406" spans="1:7" x14ac:dyDescent="0.2">
      <c r="A406" s="13" t="s">
        <v>114</v>
      </c>
      <c r="B406" s="13" t="s">
        <v>60</v>
      </c>
      <c r="C406" s="13" t="s">
        <v>61</v>
      </c>
      <c r="D406" s="13"/>
      <c r="E406" s="13">
        <v>5</v>
      </c>
      <c r="F406" s="13"/>
      <c r="G406" s="13"/>
    </row>
    <row r="407" spans="1:7" x14ac:dyDescent="0.2">
      <c r="A407" s="13" t="s">
        <v>114</v>
      </c>
      <c r="B407" s="13" t="s">
        <v>79</v>
      </c>
      <c r="C407" s="13" t="s">
        <v>80</v>
      </c>
      <c r="D407" s="13"/>
      <c r="E407" s="13"/>
      <c r="F407" s="13"/>
      <c r="G407" s="13"/>
    </row>
    <row r="408" spans="1:7" x14ac:dyDescent="0.2">
      <c r="A408" s="13" t="s">
        <v>158</v>
      </c>
      <c r="B408" s="13" t="s">
        <v>8</v>
      </c>
      <c r="C408" s="13" t="s">
        <v>9</v>
      </c>
      <c r="D408" s="13"/>
      <c r="E408" s="13"/>
      <c r="F408" s="13">
        <v>1200</v>
      </c>
      <c r="G408" s="13">
        <v>1100</v>
      </c>
    </row>
    <row r="409" spans="1:7" x14ac:dyDescent="0.2">
      <c r="A409" s="13" t="s">
        <v>158</v>
      </c>
      <c r="B409" s="13" t="s">
        <v>54</v>
      </c>
      <c r="C409" s="13" t="s">
        <v>55</v>
      </c>
      <c r="D409" s="13"/>
      <c r="E409" s="13"/>
      <c r="F409" s="13"/>
      <c r="G409" s="13"/>
    </row>
    <row r="410" spans="1:7" x14ac:dyDescent="0.2">
      <c r="A410" s="13" t="s">
        <v>158</v>
      </c>
      <c r="B410" s="13" t="s">
        <v>159</v>
      </c>
      <c r="C410" s="13" t="s">
        <v>160</v>
      </c>
      <c r="D410" s="13"/>
      <c r="E410" s="13"/>
      <c r="F410" s="13"/>
      <c r="G410" s="13">
        <v>7</v>
      </c>
    </row>
    <row r="411" spans="1:7" x14ac:dyDescent="0.2">
      <c r="A411" s="13" t="s">
        <v>158</v>
      </c>
      <c r="B411" s="13" t="s">
        <v>10</v>
      </c>
      <c r="C411" s="13" t="s">
        <v>11</v>
      </c>
      <c r="D411" s="13"/>
      <c r="E411" s="13"/>
      <c r="F411" s="13"/>
      <c r="G411" s="13">
        <v>5</v>
      </c>
    </row>
    <row r="412" spans="1:7" x14ac:dyDescent="0.2">
      <c r="A412" s="13" t="s">
        <v>158</v>
      </c>
      <c r="B412" s="13" t="s">
        <v>46</v>
      </c>
      <c r="C412" s="13" t="s">
        <v>47</v>
      </c>
      <c r="D412" s="13"/>
      <c r="E412" s="13"/>
      <c r="F412" s="13">
        <v>7</v>
      </c>
      <c r="G412" s="13">
        <v>28</v>
      </c>
    </row>
    <row r="413" spans="1:7" x14ac:dyDescent="0.2">
      <c r="A413" s="13" t="s">
        <v>158</v>
      </c>
      <c r="B413" s="13" t="s">
        <v>52</v>
      </c>
      <c r="C413" s="13" t="s">
        <v>53</v>
      </c>
      <c r="D413" s="13"/>
      <c r="E413" s="13">
        <v>10</v>
      </c>
      <c r="F413" s="13"/>
      <c r="G413" s="13"/>
    </row>
    <row r="414" spans="1:7" x14ac:dyDescent="0.2">
      <c r="A414" s="13" t="s">
        <v>139</v>
      </c>
      <c r="B414" s="13" t="s">
        <v>8</v>
      </c>
      <c r="C414" s="13" t="s">
        <v>9</v>
      </c>
      <c r="D414" s="13">
        <v>100</v>
      </c>
      <c r="E414" s="13">
        <v>180</v>
      </c>
      <c r="F414" s="13">
        <v>240</v>
      </c>
      <c r="G414" s="13">
        <v>500</v>
      </c>
    </row>
    <row r="415" spans="1:7" x14ac:dyDescent="0.2">
      <c r="A415" s="13" t="s">
        <v>139</v>
      </c>
      <c r="B415" s="13" t="s">
        <v>4</v>
      </c>
      <c r="C415" s="13" t="s">
        <v>5</v>
      </c>
      <c r="D415" s="13">
        <v>3</v>
      </c>
      <c r="E415" s="13">
        <v>31</v>
      </c>
      <c r="F415" s="13">
        <v>47</v>
      </c>
      <c r="G415" s="13">
        <v>33</v>
      </c>
    </row>
    <row r="416" spans="1:7" x14ac:dyDescent="0.2">
      <c r="A416" s="13" t="s">
        <v>139</v>
      </c>
      <c r="B416" s="13" t="s">
        <v>34</v>
      </c>
      <c r="C416" s="13" t="s">
        <v>35</v>
      </c>
      <c r="D416" s="13">
        <v>27</v>
      </c>
      <c r="E416" s="13">
        <v>27</v>
      </c>
      <c r="F416" s="13">
        <v>67</v>
      </c>
      <c r="G416" s="13">
        <v>80</v>
      </c>
    </row>
    <row r="417" spans="1:7" x14ac:dyDescent="0.2">
      <c r="A417" s="13" t="s">
        <v>139</v>
      </c>
      <c r="B417" s="13" t="s">
        <v>76</v>
      </c>
      <c r="C417" s="13" t="s">
        <v>175</v>
      </c>
      <c r="D417" s="13">
        <v>38</v>
      </c>
      <c r="E417" s="13">
        <v>20</v>
      </c>
      <c r="F417" s="13">
        <v>48</v>
      </c>
      <c r="G417" s="13">
        <v>40</v>
      </c>
    </row>
    <row r="418" spans="1:7" x14ac:dyDescent="0.2">
      <c r="A418" s="13" t="s">
        <v>139</v>
      </c>
      <c r="B418" s="13" t="s">
        <v>3</v>
      </c>
      <c r="C418" s="13" t="s">
        <v>176</v>
      </c>
      <c r="D418" s="13">
        <v>162</v>
      </c>
      <c r="E418" s="13">
        <v>106</v>
      </c>
      <c r="F418" s="13">
        <v>106</v>
      </c>
      <c r="G418" s="13">
        <v>117</v>
      </c>
    </row>
    <row r="419" spans="1:7" x14ac:dyDescent="0.2">
      <c r="A419" s="13" t="s">
        <v>139</v>
      </c>
      <c r="B419" s="13" t="s">
        <v>62</v>
      </c>
      <c r="C419" s="13" t="s">
        <v>63</v>
      </c>
      <c r="D419" s="13">
        <v>44</v>
      </c>
      <c r="E419" s="13">
        <v>30</v>
      </c>
      <c r="F419" s="13">
        <v>50</v>
      </c>
      <c r="G419" s="13">
        <v>70</v>
      </c>
    </row>
    <row r="420" spans="1:7" x14ac:dyDescent="0.2">
      <c r="A420" s="13" t="s">
        <v>139</v>
      </c>
      <c r="B420" s="13" t="s">
        <v>12</v>
      </c>
      <c r="C420" s="13" t="s">
        <v>13</v>
      </c>
      <c r="D420" s="13">
        <v>110</v>
      </c>
      <c r="E420" s="13">
        <v>110</v>
      </c>
      <c r="F420" s="13">
        <v>147</v>
      </c>
      <c r="G420" s="13">
        <v>233</v>
      </c>
    </row>
    <row r="421" spans="1:7" x14ac:dyDescent="0.2">
      <c r="A421" s="13" t="s">
        <v>139</v>
      </c>
      <c r="B421" s="13" t="s">
        <v>72</v>
      </c>
      <c r="C421" s="13" t="s">
        <v>73</v>
      </c>
      <c r="D421" s="13"/>
      <c r="E421" s="13"/>
      <c r="F421" s="13"/>
      <c r="G421" s="13">
        <v>9</v>
      </c>
    </row>
    <row r="422" spans="1:7" x14ac:dyDescent="0.2">
      <c r="A422" s="13" t="s">
        <v>139</v>
      </c>
      <c r="B422" s="13" t="s">
        <v>32</v>
      </c>
      <c r="C422" s="13" t="s">
        <v>33</v>
      </c>
      <c r="D422" s="13"/>
      <c r="E422" s="13">
        <v>5</v>
      </c>
      <c r="F422" s="13">
        <v>10</v>
      </c>
      <c r="G422" s="13">
        <v>15</v>
      </c>
    </row>
    <row r="423" spans="1:7" x14ac:dyDescent="0.2">
      <c r="A423" s="13" t="s">
        <v>139</v>
      </c>
      <c r="B423" s="13" t="s">
        <v>48</v>
      </c>
      <c r="C423" s="13" t="s">
        <v>49</v>
      </c>
      <c r="D423" s="13">
        <v>1</v>
      </c>
      <c r="E423" s="13"/>
      <c r="F423" s="13"/>
      <c r="G423" s="13"/>
    </row>
    <row r="424" spans="1:7" x14ac:dyDescent="0.2">
      <c r="A424" s="13" t="s">
        <v>139</v>
      </c>
      <c r="B424" s="13" t="s">
        <v>56</v>
      </c>
      <c r="C424" s="13" t="s">
        <v>57</v>
      </c>
      <c r="D424" s="13">
        <v>22</v>
      </c>
      <c r="E424" s="13">
        <v>35</v>
      </c>
      <c r="F424" s="13">
        <v>45</v>
      </c>
      <c r="G424" s="13">
        <v>70</v>
      </c>
    </row>
    <row r="425" spans="1:7" x14ac:dyDescent="0.2">
      <c r="A425" s="13" t="s">
        <v>139</v>
      </c>
      <c r="B425" s="13" t="s">
        <v>70</v>
      </c>
      <c r="C425" s="13" t="s">
        <v>71</v>
      </c>
      <c r="D425" s="13">
        <v>5</v>
      </c>
      <c r="E425" s="13">
        <v>5</v>
      </c>
      <c r="F425" s="13">
        <v>15</v>
      </c>
      <c r="G425" s="13">
        <v>15</v>
      </c>
    </row>
    <row r="426" spans="1:7" x14ac:dyDescent="0.2">
      <c r="A426" s="13" t="s">
        <v>139</v>
      </c>
      <c r="B426" s="13" t="s">
        <v>28</v>
      </c>
      <c r="C426" s="13" t="s">
        <v>29</v>
      </c>
      <c r="D426" s="13">
        <v>21</v>
      </c>
      <c r="E426" s="13">
        <v>51</v>
      </c>
      <c r="F426" s="13">
        <v>80</v>
      </c>
      <c r="G426" s="13">
        <v>47</v>
      </c>
    </row>
    <row r="427" spans="1:7" x14ac:dyDescent="0.2">
      <c r="A427" s="13" t="s">
        <v>139</v>
      </c>
      <c r="B427" s="13" t="s">
        <v>26</v>
      </c>
      <c r="C427" s="13" t="s">
        <v>27</v>
      </c>
      <c r="D427" s="13">
        <v>3</v>
      </c>
      <c r="E427" s="13">
        <v>5</v>
      </c>
      <c r="F427" s="13">
        <v>3</v>
      </c>
      <c r="G427" s="13">
        <v>3</v>
      </c>
    </row>
    <row r="428" spans="1:7" x14ac:dyDescent="0.2">
      <c r="A428" s="13" t="s">
        <v>139</v>
      </c>
      <c r="B428" s="13" t="s">
        <v>10</v>
      </c>
      <c r="C428" s="13" t="s">
        <v>11</v>
      </c>
      <c r="D428" s="13">
        <v>4</v>
      </c>
      <c r="E428" s="13">
        <v>4</v>
      </c>
      <c r="F428" s="13">
        <v>11</v>
      </c>
      <c r="G428" s="13"/>
    </row>
    <row r="429" spans="1:7" x14ac:dyDescent="0.2">
      <c r="A429" s="13" t="s">
        <v>139</v>
      </c>
      <c r="B429" s="13" t="s">
        <v>77</v>
      </c>
      <c r="C429" s="13" t="s">
        <v>78</v>
      </c>
      <c r="D429" s="13">
        <v>57</v>
      </c>
      <c r="E429" s="13">
        <v>20</v>
      </c>
      <c r="F429" s="13">
        <v>53</v>
      </c>
      <c r="G429" s="13">
        <v>67</v>
      </c>
    </row>
    <row r="430" spans="1:7" x14ac:dyDescent="0.2">
      <c r="A430" s="13" t="s">
        <v>139</v>
      </c>
      <c r="B430" s="13" t="s">
        <v>14</v>
      </c>
      <c r="C430" s="13" t="s">
        <v>15</v>
      </c>
      <c r="D430" s="13">
        <v>50</v>
      </c>
      <c r="E430" s="13">
        <v>50</v>
      </c>
      <c r="F430" s="13">
        <v>90</v>
      </c>
      <c r="G430" s="13">
        <v>80</v>
      </c>
    </row>
    <row r="431" spans="1:7" x14ac:dyDescent="0.2">
      <c r="A431" s="13" t="s">
        <v>131</v>
      </c>
      <c r="B431" s="13" t="s">
        <v>8</v>
      </c>
      <c r="C431" s="13" t="s">
        <v>9</v>
      </c>
      <c r="D431" s="13">
        <v>300</v>
      </c>
      <c r="E431" s="13">
        <v>200</v>
      </c>
      <c r="F431" s="13">
        <v>200</v>
      </c>
      <c r="G431" s="13">
        <v>400</v>
      </c>
    </row>
    <row r="432" spans="1:7" x14ac:dyDescent="0.2">
      <c r="A432" s="13" t="s">
        <v>131</v>
      </c>
      <c r="B432" s="13" t="s">
        <v>58</v>
      </c>
      <c r="C432" s="13" t="s">
        <v>59</v>
      </c>
      <c r="D432" s="13">
        <v>20</v>
      </c>
      <c r="E432" s="13">
        <v>5</v>
      </c>
      <c r="F432" s="13"/>
      <c r="G432" s="13">
        <v>10</v>
      </c>
    </row>
    <row r="433" spans="1:7" x14ac:dyDescent="0.2">
      <c r="A433" s="13" t="s">
        <v>131</v>
      </c>
      <c r="B433" s="13" t="s">
        <v>4</v>
      </c>
      <c r="C433" s="13" t="s">
        <v>5</v>
      </c>
      <c r="D433" s="13">
        <v>156</v>
      </c>
      <c r="E433" s="13">
        <v>165</v>
      </c>
      <c r="F433" s="13">
        <v>75</v>
      </c>
      <c r="G433" s="13">
        <v>225</v>
      </c>
    </row>
    <row r="434" spans="1:7" x14ac:dyDescent="0.2">
      <c r="A434" s="13" t="s">
        <v>131</v>
      </c>
      <c r="B434" s="13" t="s">
        <v>34</v>
      </c>
      <c r="C434" s="13" t="s">
        <v>35</v>
      </c>
      <c r="D434" s="13">
        <v>240</v>
      </c>
      <c r="E434" s="13">
        <v>253</v>
      </c>
      <c r="F434" s="13">
        <v>160</v>
      </c>
      <c r="G434" s="13">
        <v>227</v>
      </c>
    </row>
    <row r="435" spans="1:7" x14ac:dyDescent="0.2">
      <c r="A435" s="13" t="s">
        <v>131</v>
      </c>
      <c r="B435" s="13" t="s">
        <v>76</v>
      </c>
      <c r="C435" s="13" t="s">
        <v>175</v>
      </c>
      <c r="D435" s="13">
        <v>85</v>
      </c>
      <c r="E435" s="13">
        <v>42</v>
      </c>
      <c r="F435" s="13">
        <v>17</v>
      </c>
      <c r="G435" s="13">
        <v>50</v>
      </c>
    </row>
    <row r="436" spans="1:7" x14ac:dyDescent="0.2">
      <c r="A436" s="13" t="s">
        <v>131</v>
      </c>
      <c r="B436" s="13" t="s">
        <v>3</v>
      </c>
      <c r="C436" s="13" t="s">
        <v>176</v>
      </c>
      <c r="D436" s="13">
        <v>98</v>
      </c>
      <c r="E436" s="13">
        <v>49</v>
      </c>
      <c r="F436" s="13">
        <v>147</v>
      </c>
      <c r="G436" s="13">
        <v>147</v>
      </c>
    </row>
    <row r="437" spans="1:7" x14ac:dyDescent="0.2">
      <c r="A437" s="13" t="s">
        <v>131</v>
      </c>
      <c r="B437" s="13" t="s">
        <v>62</v>
      </c>
      <c r="C437" s="13" t="s">
        <v>63</v>
      </c>
      <c r="D437" s="13">
        <v>245</v>
      </c>
      <c r="E437" s="13">
        <v>85</v>
      </c>
      <c r="F437" s="13">
        <v>90</v>
      </c>
      <c r="G437" s="13">
        <v>40</v>
      </c>
    </row>
    <row r="438" spans="1:7" x14ac:dyDescent="0.2">
      <c r="A438" s="13" t="s">
        <v>131</v>
      </c>
      <c r="B438" s="13" t="s">
        <v>12</v>
      </c>
      <c r="C438" s="13" t="s">
        <v>13</v>
      </c>
      <c r="D438" s="13">
        <v>263</v>
      </c>
      <c r="E438" s="13">
        <v>282</v>
      </c>
      <c r="F438" s="13">
        <v>294</v>
      </c>
      <c r="G438" s="13">
        <v>404</v>
      </c>
    </row>
    <row r="439" spans="1:7" x14ac:dyDescent="0.2">
      <c r="A439" s="13" t="s">
        <v>131</v>
      </c>
      <c r="B439" s="13" t="s">
        <v>16</v>
      </c>
      <c r="C439" s="13" t="s">
        <v>17</v>
      </c>
      <c r="D439" s="13">
        <v>15</v>
      </c>
      <c r="E439" s="13"/>
      <c r="F439" s="13">
        <v>30</v>
      </c>
      <c r="G439" s="13">
        <v>18</v>
      </c>
    </row>
    <row r="440" spans="1:7" x14ac:dyDescent="0.2">
      <c r="A440" s="13" t="s">
        <v>131</v>
      </c>
      <c r="B440" s="13" t="s">
        <v>72</v>
      </c>
      <c r="C440" s="13" t="s">
        <v>73</v>
      </c>
      <c r="D440" s="13">
        <v>58</v>
      </c>
      <c r="E440" s="13">
        <v>75</v>
      </c>
      <c r="F440" s="13">
        <v>11</v>
      </c>
      <c r="G440" s="13">
        <v>94</v>
      </c>
    </row>
    <row r="441" spans="1:7" x14ac:dyDescent="0.2">
      <c r="A441" s="13" t="s">
        <v>131</v>
      </c>
      <c r="B441" s="13" t="s">
        <v>32</v>
      </c>
      <c r="C441" s="13" t="s">
        <v>33</v>
      </c>
      <c r="D441" s="13">
        <v>20</v>
      </c>
      <c r="E441" s="13">
        <v>10</v>
      </c>
      <c r="F441" s="13">
        <v>10</v>
      </c>
      <c r="G441" s="13">
        <v>30</v>
      </c>
    </row>
    <row r="442" spans="1:7" x14ac:dyDescent="0.2">
      <c r="A442" s="13" t="s">
        <v>131</v>
      </c>
      <c r="B442" s="13" t="s">
        <v>48</v>
      </c>
      <c r="C442" s="13" t="s">
        <v>49</v>
      </c>
      <c r="D442" s="13">
        <v>4</v>
      </c>
      <c r="E442" s="13">
        <v>28</v>
      </c>
      <c r="F442" s="13"/>
      <c r="G442" s="13"/>
    </row>
    <row r="443" spans="1:7" x14ac:dyDescent="0.2">
      <c r="A443" s="13" t="s">
        <v>131</v>
      </c>
      <c r="B443" s="13" t="s">
        <v>56</v>
      </c>
      <c r="C443" s="13" t="s">
        <v>57</v>
      </c>
      <c r="D443" s="13">
        <v>175</v>
      </c>
      <c r="E443" s="13">
        <v>235</v>
      </c>
      <c r="F443" s="13">
        <v>155</v>
      </c>
      <c r="G443" s="13">
        <v>160</v>
      </c>
    </row>
    <row r="444" spans="1:7" x14ac:dyDescent="0.2">
      <c r="A444" s="13" t="s">
        <v>131</v>
      </c>
      <c r="B444" s="13" t="s">
        <v>68</v>
      </c>
      <c r="C444" s="13" t="s">
        <v>69</v>
      </c>
      <c r="D444" s="13">
        <v>10</v>
      </c>
      <c r="E444" s="13">
        <v>3</v>
      </c>
      <c r="F444" s="13">
        <v>3</v>
      </c>
      <c r="G444" s="13"/>
    </row>
    <row r="445" spans="1:7" x14ac:dyDescent="0.2">
      <c r="A445" s="13" t="s">
        <v>131</v>
      </c>
      <c r="B445" s="13" t="s">
        <v>18</v>
      </c>
      <c r="C445" s="13" t="s">
        <v>19</v>
      </c>
      <c r="D445" s="13">
        <v>21</v>
      </c>
      <c r="E445" s="13"/>
      <c r="F445" s="13"/>
      <c r="G445" s="13"/>
    </row>
    <row r="446" spans="1:7" x14ac:dyDescent="0.2">
      <c r="A446" s="13" t="s">
        <v>131</v>
      </c>
      <c r="B446" s="13" t="s">
        <v>70</v>
      </c>
      <c r="C446" s="13" t="s">
        <v>71</v>
      </c>
      <c r="D446" s="13">
        <v>150</v>
      </c>
      <c r="E446" s="13">
        <v>45</v>
      </c>
      <c r="F446" s="13">
        <v>70</v>
      </c>
      <c r="G446" s="13">
        <v>60</v>
      </c>
    </row>
    <row r="447" spans="1:7" x14ac:dyDescent="0.2">
      <c r="A447" s="13" t="s">
        <v>131</v>
      </c>
      <c r="B447" s="13" t="s">
        <v>134</v>
      </c>
      <c r="C447" s="13" t="s">
        <v>135</v>
      </c>
      <c r="D447" s="13"/>
      <c r="E447" s="13">
        <v>5</v>
      </c>
      <c r="F447" s="13">
        <v>8</v>
      </c>
      <c r="G447" s="13">
        <v>10</v>
      </c>
    </row>
    <row r="448" spans="1:7" x14ac:dyDescent="0.2">
      <c r="A448" s="13" t="s">
        <v>131</v>
      </c>
      <c r="B448" s="13" t="s">
        <v>28</v>
      </c>
      <c r="C448" s="13" t="s">
        <v>29</v>
      </c>
      <c r="D448" s="13">
        <v>8</v>
      </c>
      <c r="E448" s="13"/>
      <c r="F448" s="13"/>
      <c r="G448" s="13"/>
    </row>
    <row r="449" spans="1:7" x14ac:dyDescent="0.2">
      <c r="A449" s="13" t="s">
        <v>131</v>
      </c>
      <c r="B449" s="13" t="s">
        <v>10</v>
      </c>
      <c r="C449" s="13" t="s">
        <v>11</v>
      </c>
      <c r="D449" s="13">
        <v>1</v>
      </c>
      <c r="E449" s="13"/>
      <c r="F449" s="13"/>
      <c r="G449" s="13"/>
    </row>
    <row r="450" spans="1:7" x14ac:dyDescent="0.2">
      <c r="A450" s="13" t="s">
        <v>131</v>
      </c>
      <c r="B450" s="13" t="s">
        <v>6</v>
      </c>
      <c r="C450" s="13" t="s">
        <v>7</v>
      </c>
      <c r="D450" s="13">
        <v>212</v>
      </c>
      <c r="E450" s="13">
        <v>57</v>
      </c>
      <c r="F450" s="13">
        <v>133</v>
      </c>
      <c r="G450" s="13">
        <v>157</v>
      </c>
    </row>
    <row r="451" spans="1:7" x14ac:dyDescent="0.2">
      <c r="A451" s="13" t="s">
        <v>131</v>
      </c>
      <c r="B451" s="13" t="s">
        <v>77</v>
      </c>
      <c r="C451" s="13" t="s">
        <v>78</v>
      </c>
      <c r="D451" s="13">
        <v>3</v>
      </c>
      <c r="E451" s="13"/>
      <c r="F451" s="13"/>
      <c r="G451" s="13"/>
    </row>
    <row r="452" spans="1:7" x14ac:dyDescent="0.2">
      <c r="A452" s="13" t="s">
        <v>131</v>
      </c>
      <c r="B452" s="13" t="s">
        <v>14</v>
      </c>
      <c r="C452" s="13" t="s">
        <v>15</v>
      </c>
      <c r="D452" s="13">
        <v>454</v>
      </c>
      <c r="E452" s="13">
        <v>384</v>
      </c>
      <c r="F452" s="13">
        <v>310</v>
      </c>
      <c r="G452" s="13">
        <v>348</v>
      </c>
    </row>
    <row r="453" spans="1:7" x14ac:dyDescent="0.2">
      <c r="A453" s="13" t="s">
        <v>131</v>
      </c>
      <c r="B453" s="13" t="s">
        <v>40</v>
      </c>
      <c r="C453" s="13" t="s">
        <v>41</v>
      </c>
      <c r="D453" s="13">
        <v>14</v>
      </c>
      <c r="E453" s="13"/>
      <c r="F453" s="13">
        <v>4</v>
      </c>
      <c r="G453" s="13"/>
    </row>
    <row r="454" spans="1:7" x14ac:dyDescent="0.2">
      <c r="A454" s="13" t="s">
        <v>131</v>
      </c>
      <c r="B454" s="13" t="s">
        <v>89</v>
      </c>
      <c r="C454" s="13" t="s">
        <v>90</v>
      </c>
      <c r="D454" s="13">
        <v>4</v>
      </c>
      <c r="E454" s="13">
        <v>74</v>
      </c>
      <c r="F454" s="13">
        <v>3</v>
      </c>
      <c r="G454" s="13">
        <v>13</v>
      </c>
    </row>
    <row r="455" spans="1:7" x14ac:dyDescent="0.2">
      <c r="A455" s="13" t="s">
        <v>131</v>
      </c>
      <c r="B455" s="13" t="s">
        <v>42</v>
      </c>
      <c r="C455" s="13" t="s">
        <v>43</v>
      </c>
      <c r="D455" s="13">
        <v>73</v>
      </c>
      <c r="E455" s="13">
        <v>80</v>
      </c>
      <c r="F455" s="13">
        <v>20</v>
      </c>
      <c r="G455" s="13">
        <v>20</v>
      </c>
    </row>
    <row r="456" spans="1:7" x14ac:dyDescent="0.2">
      <c r="A456" s="13" t="s">
        <v>131</v>
      </c>
      <c r="B456" s="13" t="s">
        <v>127</v>
      </c>
      <c r="C456" s="13" t="s">
        <v>128</v>
      </c>
      <c r="D456" s="13">
        <v>20</v>
      </c>
      <c r="E456" s="13"/>
      <c r="F456" s="13"/>
      <c r="G456" s="13"/>
    </row>
    <row r="457" spans="1:7" x14ac:dyDescent="0.2">
      <c r="A457" s="13" t="s">
        <v>131</v>
      </c>
      <c r="B457" s="13" t="s">
        <v>20</v>
      </c>
      <c r="C457" s="13" t="s">
        <v>21</v>
      </c>
      <c r="D457" s="13">
        <v>29</v>
      </c>
      <c r="E457" s="13">
        <v>63</v>
      </c>
      <c r="F457" s="13">
        <v>23</v>
      </c>
      <c r="G457" s="13">
        <v>15</v>
      </c>
    </row>
    <row r="458" spans="1:7" x14ac:dyDescent="0.2">
      <c r="A458" s="13" t="s">
        <v>131</v>
      </c>
      <c r="B458" s="13" t="s">
        <v>60</v>
      </c>
      <c r="C458" s="13" t="s">
        <v>61</v>
      </c>
      <c r="D458" s="13">
        <v>15</v>
      </c>
      <c r="E458" s="13">
        <v>25</v>
      </c>
      <c r="F458" s="13">
        <v>25</v>
      </c>
      <c r="G458" s="13">
        <v>15</v>
      </c>
    </row>
    <row r="459" spans="1:7" x14ac:dyDescent="0.2">
      <c r="A459" s="13" t="s">
        <v>126</v>
      </c>
      <c r="B459" s="13" t="s">
        <v>8</v>
      </c>
      <c r="C459" s="13" t="s">
        <v>9</v>
      </c>
      <c r="D459" s="13">
        <v>265</v>
      </c>
      <c r="E459" s="13">
        <v>260</v>
      </c>
      <c r="F459" s="13">
        <v>245</v>
      </c>
      <c r="G459" s="13">
        <v>300</v>
      </c>
    </row>
    <row r="460" spans="1:7" x14ac:dyDescent="0.2">
      <c r="A460" s="13" t="s">
        <v>126</v>
      </c>
      <c r="B460" s="13" t="s">
        <v>58</v>
      </c>
      <c r="C460" s="13" t="s">
        <v>59</v>
      </c>
      <c r="D460" s="13">
        <v>10</v>
      </c>
      <c r="E460" s="13">
        <v>65</v>
      </c>
      <c r="F460" s="13">
        <v>55</v>
      </c>
      <c r="G460" s="13">
        <v>10</v>
      </c>
    </row>
    <row r="461" spans="1:7" x14ac:dyDescent="0.2">
      <c r="A461" s="13" t="s">
        <v>126</v>
      </c>
      <c r="B461" s="13" t="s">
        <v>4</v>
      </c>
      <c r="C461" s="13" t="s">
        <v>5</v>
      </c>
      <c r="D461" s="13">
        <v>393</v>
      </c>
      <c r="E461" s="13">
        <v>295</v>
      </c>
      <c r="F461" s="13">
        <v>363</v>
      </c>
      <c r="G461" s="13">
        <v>329</v>
      </c>
    </row>
    <row r="462" spans="1:7" x14ac:dyDescent="0.2">
      <c r="A462" s="13" t="s">
        <v>126</v>
      </c>
      <c r="B462" s="13" t="s">
        <v>34</v>
      </c>
      <c r="C462" s="13" t="s">
        <v>35</v>
      </c>
      <c r="D462" s="13">
        <v>180</v>
      </c>
      <c r="E462" s="13">
        <v>73</v>
      </c>
      <c r="F462" s="13">
        <v>147</v>
      </c>
      <c r="G462" s="13">
        <v>173</v>
      </c>
    </row>
    <row r="463" spans="1:7" x14ac:dyDescent="0.2">
      <c r="A463" s="13" t="s">
        <v>126</v>
      </c>
      <c r="B463" s="13" t="s">
        <v>76</v>
      </c>
      <c r="C463" s="13" t="s">
        <v>175</v>
      </c>
      <c r="D463" s="13">
        <v>136</v>
      </c>
      <c r="E463" s="13">
        <v>80</v>
      </c>
      <c r="F463" s="13">
        <v>108</v>
      </c>
      <c r="G463" s="13">
        <v>25</v>
      </c>
    </row>
    <row r="464" spans="1:7" x14ac:dyDescent="0.2">
      <c r="A464" s="13" t="s">
        <v>126</v>
      </c>
      <c r="B464" s="13" t="s">
        <v>3</v>
      </c>
      <c r="C464" s="13" t="s">
        <v>176</v>
      </c>
      <c r="D464" s="13">
        <v>112</v>
      </c>
      <c r="E464" s="13">
        <v>196</v>
      </c>
      <c r="F464" s="13">
        <v>260</v>
      </c>
      <c r="G464" s="13">
        <v>148</v>
      </c>
    </row>
    <row r="465" spans="1:7" x14ac:dyDescent="0.2">
      <c r="A465" s="13" t="s">
        <v>126</v>
      </c>
      <c r="B465" s="13" t="s">
        <v>74</v>
      </c>
      <c r="C465" s="13" t="s">
        <v>75</v>
      </c>
      <c r="D465" s="13">
        <v>5</v>
      </c>
      <c r="E465" s="13"/>
      <c r="F465" s="13"/>
      <c r="G465" s="13"/>
    </row>
    <row r="466" spans="1:7" x14ac:dyDescent="0.2">
      <c r="A466" s="13" t="s">
        <v>126</v>
      </c>
      <c r="B466" s="13" t="s">
        <v>62</v>
      </c>
      <c r="C466" s="13" t="s">
        <v>63</v>
      </c>
      <c r="D466" s="13">
        <v>210</v>
      </c>
      <c r="E466" s="13">
        <v>795</v>
      </c>
      <c r="F466" s="13">
        <v>585</v>
      </c>
      <c r="G466" s="13">
        <v>260</v>
      </c>
    </row>
    <row r="467" spans="1:7" x14ac:dyDescent="0.2">
      <c r="A467" s="13" t="s">
        <v>126</v>
      </c>
      <c r="B467" s="13" t="s">
        <v>12</v>
      </c>
      <c r="C467" s="13" t="s">
        <v>13</v>
      </c>
      <c r="D467" s="13">
        <v>228</v>
      </c>
      <c r="E467" s="13">
        <v>191</v>
      </c>
      <c r="F467" s="13">
        <v>184</v>
      </c>
      <c r="G467" s="13">
        <v>229</v>
      </c>
    </row>
    <row r="468" spans="1:7" x14ac:dyDescent="0.2">
      <c r="A468" s="13" t="s">
        <v>126</v>
      </c>
      <c r="B468" s="13" t="s">
        <v>16</v>
      </c>
      <c r="C468" s="13" t="s">
        <v>17</v>
      </c>
      <c r="D468" s="13">
        <v>68</v>
      </c>
      <c r="E468" s="13">
        <v>30</v>
      </c>
      <c r="F468" s="13">
        <v>45</v>
      </c>
      <c r="G468" s="13">
        <v>53</v>
      </c>
    </row>
    <row r="469" spans="1:7" x14ac:dyDescent="0.2">
      <c r="A469" s="13" t="s">
        <v>126</v>
      </c>
      <c r="B469" s="13" t="s">
        <v>72</v>
      </c>
      <c r="C469" s="13" t="s">
        <v>73</v>
      </c>
      <c r="D469" s="13">
        <v>696</v>
      </c>
      <c r="E469" s="13">
        <v>816</v>
      </c>
      <c r="F469" s="13">
        <v>997</v>
      </c>
      <c r="G469" s="13">
        <v>1158</v>
      </c>
    </row>
    <row r="470" spans="1:7" x14ac:dyDescent="0.2">
      <c r="A470" s="13" t="s">
        <v>126</v>
      </c>
      <c r="B470" s="13" t="s">
        <v>32</v>
      </c>
      <c r="C470" s="13" t="s">
        <v>33</v>
      </c>
      <c r="D470" s="13">
        <v>19</v>
      </c>
      <c r="E470" s="13">
        <v>50</v>
      </c>
      <c r="F470" s="13">
        <v>68</v>
      </c>
      <c r="G470" s="13">
        <v>104</v>
      </c>
    </row>
    <row r="471" spans="1:7" x14ac:dyDescent="0.2">
      <c r="A471" s="13" t="s">
        <v>126</v>
      </c>
      <c r="B471" s="13" t="s">
        <v>48</v>
      </c>
      <c r="C471" s="13" t="s">
        <v>49</v>
      </c>
      <c r="D471" s="13">
        <v>49</v>
      </c>
      <c r="E471" s="13">
        <v>45</v>
      </c>
      <c r="F471" s="13">
        <v>75</v>
      </c>
      <c r="G471" s="13">
        <v>5</v>
      </c>
    </row>
    <row r="472" spans="1:7" x14ac:dyDescent="0.2">
      <c r="A472" s="13" t="s">
        <v>126</v>
      </c>
      <c r="B472" s="13" t="s">
        <v>30</v>
      </c>
      <c r="C472" s="13" t="s">
        <v>31</v>
      </c>
      <c r="D472" s="13">
        <v>19</v>
      </c>
      <c r="E472" s="13"/>
      <c r="F472" s="13"/>
      <c r="G472" s="13"/>
    </row>
    <row r="473" spans="1:7" x14ac:dyDescent="0.2">
      <c r="A473" s="13" t="s">
        <v>126</v>
      </c>
      <c r="B473" s="13" t="s">
        <v>56</v>
      </c>
      <c r="C473" s="13" t="s">
        <v>57</v>
      </c>
      <c r="D473" s="13">
        <v>268</v>
      </c>
      <c r="E473" s="13">
        <v>306</v>
      </c>
      <c r="F473" s="13">
        <v>318</v>
      </c>
      <c r="G473" s="13">
        <v>320</v>
      </c>
    </row>
    <row r="474" spans="1:7" x14ac:dyDescent="0.2">
      <c r="A474" s="13" t="s">
        <v>126</v>
      </c>
      <c r="B474" s="13" t="s">
        <v>68</v>
      </c>
      <c r="C474" s="13" t="s">
        <v>69</v>
      </c>
      <c r="D474" s="13">
        <v>5</v>
      </c>
      <c r="E474" s="13"/>
      <c r="F474" s="13"/>
      <c r="G474" s="13">
        <v>5</v>
      </c>
    </row>
    <row r="475" spans="1:7" x14ac:dyDescent="0.2">
      <c r="A475" s="13" t="s">
        <v>126</v>
      </c>
      <c r="B475" s="13" t="s">
        <v>18</v>
      </c>
      <c r="C475" s="13" t="s">
        <v>19</v>
      </c>
      <c r="D475" s="13"/>
      <c r="E475" s="13">
        <v>38</v>
      </c>
      <c r="F475" s="13">
        <v>110</v>
      </c>
      <c r="G475" s="13">
        <v>44</v>
      </c>
    </row>
    <row r="476" spans="1:7" x14ac:dyDescent="0.2">
      <c r="A476" s="13" t="s">
        <v>126</v>
      </c>
      <c r="B476" s="13" t="s">
        <v>70</v>
      </c>
      <c r="C476" s="13" t="s">
        <v>71</v>
      </c>
      <c r="D476" s="13">
        <v>68</v>
      </c>
      <c r="E476" s="13">
        <v>118</v>
      </c>
      <c r="F476" s="13">
        <v>78</v>
      </c>
      <c r="G476" s="13">
        <v>105</v>
      </c>
    </row>
    <row r="477" spans="1:7" x14ac:dyDescent="0.2">
      <c r="A477" s="13" t="s">
        <v>126</v>
      </c>
      <c r="B477" s="13" t="s">
        <v>134</v>
      </c>
      <c r="C477" s="13" t="s">
        <v>135</v>
      </c>
      <c r="D477" s="13">
        <v>35</v>
      </c>
      <c r="E477" s="13">
        <v>23</v>
      </c>
      <c r="F477" s="13">
        <v>48</v>
      </c>
      <c r="G477" s="13">
        <v>15</v>
      </c>
    </row>
    <row r="478" spans="1:7" x14ac:dyDescent="0.2">
      <c r="A478" s="13" t="s">
        <v>126</v>
      </c>
      <c r="B478" s="13" t="s">
        <v>28</v>
      </c>
      <c r="C478" s="13" t="s">
        <v>29</v>
      </c>
      <c r="D478" s="13">
        <v>233</v>
      </c>
      <c r="E478" s="13">
        <v>170</v>
      </c>
      <c r="F478" s="13">
        <v>260</v>
      </c>
      <c r="G478" s="13">
        <v>166</v>
      </c>
    </row>
    <row r="479" spans="1:7" x14ac:dyDescent="0.2">
      <c r="A479" s="13" t="s">
        <v>126</v>
      </c>
      <c r="B479" s="13" t="s">
        <v>26</v>
      </c>
      <c r="C479" s="13" t="s">
        <v>27</v>
      </c>
      <c r="D479" s="13">
        <v>614</v>
      </c>
      <c r="E479" s="13">
        <v>590</v>
      </c>
      <c r="F479" s="13">
        <v>915</v>
      </c>
      <c r="G479" s="13">
        <v>1010</v>
      </c>
    </row>
    <row r="480" spans="1:7" x14ac:dyDescent="0.2">
      <c r="A480" s="13" t="s">
        <v>126</v>
      </c>
      <c r="B480" s="13" t="s">
        <v>10</v>
      </c>
      <c r="C480" s="13" t="s">
        <v>11</v>
      </c>
      <c r="D480" s="13">
        <v>30</v>
      </c>
      <c r="E480" s="13">
        <v>4</v>
      </c>
      <c r="F480" s="13">
        <v>19</v>
      </c>
      <c r="G480" s="13">
        <v>26</v>
      </c>
    </row>
    <row r="481" spans="1:7" x14ac:dyDescent="0.2">
      <c r="A481" s="13" t="s">
        <v>126</v>
      </c>
      <c r="B481" s="13" t="s">
        <v>24</v>
      </c>
      <c r="C481" s="13" t="s">
        <v>25</v>
      </c>
      <c r="D481" s="13"/>
      <c r="E481" s="13"/>
      <c r="F481" s="13">
        <v>14</v>
      </c>
      <c r="G481" s="13"/>
    </row>
    <row r="482" spans="1:7" x14ac:dyDescent="0.2">
      <c r="A482" s="13" t="s">
        <v>126</v>
      </c>
      <c r="B482" s="13" t="s">
        <v>6</v>
      </c>
      <c r="C482" s="13" t="s">
        <v>7</v>
      </c>
      <c r="D482" s="13">
        <v>93</v>
      </c>
      <c r="E482" s="13">
        <v>98</v>
      </c>
      <c r="F482" s="13">
        <v>112</v>
      </c>
      <c r="G482" s="13">
        <v>125</v>
      </c>
    </row>
    <row r="483" spans="1:7" x14ac:dyDescent="0.2">
      <c r="A483" s="13" t="s">
        <v>126</v>
      </c>
      <c r="B483" s="13" t="s">
        <v>66</v>
      </c>
      <c r="C483" s="13" t="s">
        <v>67</v>
      </c>
      <c r="D483" s="13">
        <v>3</v>
      </c>
      <c r="E483" s="13">
        <v>10</v>
      </c>
      <c r="F483" s="13"/>
      <c r="G483" s="13"/>
    </row>
    <row r="484" spans="1:7" x14ac:dyDescent="0.2">
      <c r="A484" s="13" t="s">
        <v>126</v>
      </c>
      <c r="B484" s="13" t="s">
        <v>77</v>
      </c>
      <c r="C484" s="13" t="s">
        <v>78</v>
      </c>
      <c r="D484" s="13">
        <v>7</v>
      </c>
      <c r="E484" s="13">
        <v>20</v>
      </c>
      <c r="F484" s="13"/>
      <c r="G484" s="13">
        <v>17</v>
      </c>
    </row>
    <row r="485" spans="1:7" x14ac:dyDescent="0.2">
      <c r="A485" s="13" t="s">
        <v>126</v>
      </c>
      <c r="B485" s="13" t="s">
        <v>14</v>
      </c>
      <c r="C485" s="13" t="s">
        <v>15</v>
      </c>
      <c r="D485" s="13">
        <v>781</v>
      </c>
      <c r="E485" s="13">
        <v>724</v>
      </c>
      <c r="F485" s="13">
        <v>560</v>
      </c>
      <c r="G485" s="13">
        <v>920</v>
      </c>
    </row>
    <row r="486" spans="1:7" x14ac:dyDescent="0.2">
      <c r="A486" s="13" t="s">
        <v>126</v>
      </c>
      <c r="B486" s="13" t="s">
        <v>40</v>
      </c>
      <c r="C486" s="13" t="s">
        <v>41</v>
      </c>
      <c r="D486" s="13"/>
      <c r="E486" s="13">
        <v>7</v>
      </c>
      <c r="F486" s="13"/>
      <c r="G486" s="13">
        <v>19</v>
      </c>
    </row>
    <row r="487" spans="1:7" x14ac:dyDescent="0.2">
      <c r="A487" s="13" t="s">
        <v>126</v>
      </c>
      <c r="B487" s="13" t="s">
        <v>52</v>
      </c>
      <c r="C487" s="13" t="s">
        <v>53</v>
      </c>
      <c r="D487" s="13"/>
      <c r="E487" s="13">
        <v>7</v>
      </c>
      <c r="F487" s="13"/>
      <c r="G487" s="13">
        <v>10</v>
      </c>
    </row>
    <row r="488" spans="1:7" x14ac:dyDescent="0.2">
      <c r="A488" s="13" t="s">
        <v>126</v>
      </c>
      <c r="B488" s="13" t="s">
        <v>89</v>
      </c>
      <c r="C488" s="13" t="s">
        <v>90</v>
      </c>
      <c r="D488" s="13">
        <v>5</v>
      </c>
      <c r="E488" s="13"/>
      <c r="F488" s="13">
        <v>74</v>
      </c>
      <c r="G488" s="13">
        <v>8</v>
      </c>
    </row>
    <row r="489" spans="1:7" x14ac:dyDescent="0.2">
      <c r="A489" s="13" t="s">
        <v>126</v>
      </c>
      <c r="B489" s="13" t="s">
        <v>42</v>
      </c>
      <c r="C489" s="13" t="s">
        <v>43</v>
      </c>
      <c r="D489" s="13"/>
      <c r="E489" s="13">
        <v>7</v>
      </c>
      <c r="F489" s="13"/>
      <c r="G489" s="13">
        <v>3</v>
      </c>
    </row>
    <row r="490" spans="1:7" x14ac:dyDescent="0.2">
      <c r="A490" s="13" t="s">
        <v>126</v>
      </c>
      <c r="B490" s="13" t="s">
        <v>127</v>
      </c>
      <c r="C490" s="13" t="s">
        <v>128</v>
      </c>
      <c r="D490" s="13">
        <v>129</v>
      </c>
      <c r="E490" s="13">
        <v>130</v>
      </c>
      <c r="F490" s="13">
        <v>110</v>
      </c>
      <c r="G490" s="13">
        <v>90</v>
      </c>
    </row>
    <row r="491" spans="1:7" x14ac:dyDescent="0.2">
      <c r="A491" s="13" t="s">
        <v>126</v>
      </c>
      <c r="B491" s="13" t="s">
        <v>20</v>
      </c>
      <c r="C491" s="13" t="s">
        <v>21</v>
      </c>
      <c r="D491" s="13">
        <v>24</v>
      </c>
      <c r="E491" s="13">
        <v>15</v>
      </c>
      <c r="F491" s="13">
        <v>19</v>
      </c>
      <c r="G491" s="13">
        <v>36</v>
      </c>
    </row>
    <row r="492" spans="1:7" x14ac:dyDescent="0.2">
      <c r="A492" s="13" t="s">
        <v>126</v>
      </c>
      <c r="B492" s="13" t="s">
        <v>79</v>
      </c>
      <c r="C492" s="13" t="s">
        <v>80</v>
      </c>
      <c r="D492" s="13"/>
      <c r="E492" s="13"/>
      <c r="F492" s="13"/>
      <c r="G492" s="13"/>
    </row>
    <row r="493" spans="1:7" x14ac:dyDescent="0.2">
      <c r="A493" s="13" t="s">
        <v>120</v>
      </c>
      <c r="B493" s="13" t="s">
        <v>8</v>
      </c>
      <c r="C493" s="13" t="s">
        <v>9</v>
      </c>
      <c r="D493" s="13">
        <v>20</v>
      </c>
      <c r="E493" s="13">
        <v>40</v>
      </c>
      <c r="F493" s="13">
        <v>20</v>
      </c>
      <c r="G493" s="13">
        <v>100</v>
      </c>
    </row>
    <row r="494" spans="1:7" x14ac:dyDescent="0.2">
      <c r="A494" s="13" t="s">
        <v>120</v>
      </c>
      <c r="B494" s="13" t="s">
        <v>4</v>
      </c>
      <c r="C494" s="13" t="s">
        <v>5</v>
      </c>
      <c r="D494" s="13">
        <v>14</v>
      </c>
      <c r="E494" s="13"/>
      <c r="F494" s="13"/>
      <c r="G494" s="13">
        <v>75</v>
      </c>
    </row>
    <row r="495" spans="1:7" x14ac:dyDescent="0.2">
      <c r="A495" s="13" t="s">
        <v>120</v>
      </c>
      <c r="B495" s="13" t="s">
        <v>34</v>
      </c>
      <c r="C495" s="13" t="s">
        <v>35</v>
      </c>
      <c r="D495" s="13">
        <v>173</v>
      </c>
      <c r="E495" s="13">
        <v>200</v>
      </c>
      <c r="F495" s="13">
        <v>160</v>
      </c>
      <c r="G495" s="13">
        <v>157</v>
      </c>
    </row>
    <row r="496" spans="1:7" x14ac:dyDescent="0.2">
      <c r="A496" s="13" t="s">
        <v>120</v>
      </c>
      <c r="B496" s="13" t="s">
        <v>76</v>
      </c>
      <c r="C496" s="13" t="s">
        <v>175</v>
      </c>
      <c r="D496" s="13">
        <v>9</v>
      </c>
      <c r="E496" s="13">
        <v>33</v>
      </c>
      <c r="F496" s="13"/>
      <c r="G496" s="13"/>
    </row>
    <row r="497" spans="1:7" x14ac:dyDescent="0.2">
      <c r="A497" s="13" t="s">
        <v>120</v>
      </c>
      <c r="B497" s="13" t="s">
        <v>3</v>
      </c>
      <c r="C497" s="13" t="s">
        <v>176</v>
      </c>
      <c r="D497" s="13">
        <v>98</v>
      </c>
      <c r="E497" s="13">
        <v>49</v>
      </c>
      <c r="F497" s="13">
        <v>49</v>
      </c>
      <c r="G497" s="13">
        <v>116</v>
      </c>
    </row>
    <row r="498" spans="1:7" x14ac:dyDescent="0.2">
      <c r="A498" s="13" t="s">
        <v>120</v>
      </c>
      <c r="B498" s="13" t="s">
        <v>62</v>
      </c>
      <c r="C498" s="13" t="s">
        <v>63</v>
      </c>
      <c r="D498" s="13">
        <v>1140</v>
      </c>
      <c r="E498" s="13">
        <v>930</v>
      </c>
      <c r="F498" s="13">
        <v>1035</v>
      </c>
      <c r="G498" s="13">
        <v>1960</v>
      </c>
    </row>
    <row r="499" spans="1:7" x14ac:dyDescent="0.2">
      <c r="A499" s="13" t="s">
        <v>120</v>
      </c>
      <c r="B499" s="13" t="s">
        <v>12</v>
      </c>
      <c r="C499" s="13" t="s">
        <v>13</v>
      </c>
      <c r="D499" s="13">
        <v>147</v>
      </c>
      <c r="E499" s="13">
        <v>154</v>
      </c>
      <c r="F499" s="13">
        <v>252</v>
      </c>
      <c r="G499" s="13">
        <v>198</v>
      </c>
    </row>
    <row r="500" spans="1:7" x14ac:dyDescent="0.2">
      <c r="A500" s="13" t="s">
        <v>120</v>
      </c>
      <c r="B500" s="13" t="s">
        <v>72</v>
      </c>
      <c r="C500" s="13" t="s">
        <v>73</v>
      </c>
      <c r="D500" s="13">
        <v>10</v>
      </c>
      <c r="E500" s="13">
        <v>31</v>
      </c>
      <c r="F500" s="13">
        <v>17</v>
      </c>
      <c r="G500" s="13">
        <v>37</v>
      </c>
    </row>
    <row r="501" spans="1:7" x14ac:dyDescent="0.2">
      <c r="A501" s="13" t="s">
        <v>120</v>
      </c>
      <c r="B501" s="13" t="s">
        <v>32</v>
      </c>
      <c r="C501" s="13" t="s">
        <v>33</v>
      </c>
      <c r="D501" s="13">
        <v>6</v>
      </c>
      <c r="E501" s="13"/>
      <c r="F501" s="13">
        <v>5</v>
      </c>
      <c r="G501" s="13">
        <v>25</v>
      </c>
    </row>
    <row r="502" spans="1:7" x14ac:dyDescent="0.2">
      <c r="A502" s="13" t="s">
        <v>120</v>
      </c>
      <c r="B502" s="13" t="s">
        <v>48</v>
      </c>
      <c r="C502" s="13" t="s">
        <v>49</v>
      </c>
      <c r="D502" s="13">
        <v>5</v>
      </c>
      <c r="E502" s="13">
        <v>3</v>
      </c>
      <c r="F502" s="13"/>
      <c r="G502" s="13"/>
    </row>
    <row r="503" spans="1:7" x14ac:dyDescent="0.2">
      <c r="A503" s="13" t="s">
        <v>120</v>
      </c>
      <c r="B503" s="13" t="s">
        <v>56</v>
      </c>
      <c r="C503" s="13" t="s">
        <v>57</v>
      </c>
      <c r="D503" s="13">
        <v>52</v>
      </c>
      <c r="E503" s="13">
        <v>45</v>
      </c>
      <c r="F503" s="13">
        <v>46</v>
      </c>
      <c r="G503" s="13">
        <v>113</v>
      </c>
    </row>
    <row r="504" spans="1:7" x14ac:dyDescent="0.2">
      <c r="A504" s="13" t="s">
        <v>120</v>
      </c>
      <c r="B504" s="13" t="s">
        <v>64</v>
      </c>
      <c r="C504" s="13" t="s">
        <v>65</v>
      </c>
      <c r="D504" s="13"/>
      <c r="E504" s="13">
        <v>5</v>
      </c>
      <c r="F504" s="13"/>
      <c r="G504" s="13"/>
    </row>
    <row r="505" spans="1:7" x14ac:dyDescent="0.2">
      <c r="A505" s="13" t="s">
        <v>120</v>
      </c>
      <c r="B505" s="13" t="s">
        <v>18</v>
      </c>
      <c r="C505" s="13" t="s">
        <v>19</v>
      </c>
      <c r="D505" s="13"/>
      <c r="E505" s="13"/>
      <c r="F505" s="13"/>
      <c r="G505" s="13">
        <v>28</v>
      </c>
    </row>
    <row r="506" spans="1:7" x14ac:dyDescent="0.2">
      <c r="A506" s="13" t="s">
        <v>120</v>
      </c>
      <c r="B506" s="13" t="s">
        <v>70</v>
      </c>
      <c r="C506" s="13" t="s">
        <v>71</v>
      </c>
      <c r="D506" s="13">
        <v>3</v>
      </c>
      <c r="E506" s="13"/>
      <c r="F506" s="13"/>
      <c r="G506" s="13"/>
    </row>
    <row r="507" spans="1:7" x14ac:dyDescent="0.2">
      <c r="A507" s="13" t="s">
        <v>120</v>
      </c>
      <c r="B507" s="13" t="s">
        <v>28</v>
      </c>
      <c r="C507" s="13" t="s">
        <v>29</v>
      </c>
      <c r="D507" s="13">
        <v>46</v>
      </c>
      <c r="E507" s="13">
        <v>31</v>
      </c>
      <c r="F507" s="13">
        <v>73</v>
      </c>
      <c r="G507" s="13"/>
    </row>
    <row r="508" spans="1:7" x14ac:dyDescent="0.2">
      <c r="A508" s="13" t="s">
        <v>120</v>
      </c>
      <c r="B508" s="13" t="s">
        <v>26</v>
      </c>
      <c r="C508" s="13" t="s">
        <v>27</v>
      </c>
      <c r="D508" s="13">
        <v>55</v>
      </c>
      <c r="E508" s="13"/>
      <c r="F508" s="13"/>
      <c r="G508" s="13">
        <v>85</v>
      </c>
    </row>
    <row r="509" spans="1:7" x14ac:dyDescent="0.2">
      <c r="A509" s="13" t="s">
        <v>120</v>
      </c>
      <c r="B509" s="13" t="s">
        <v>6</v>
      </c>
      <c r="C509" s="13" t="s">
        <v>7</v>
      </c>
      <c r="D509" s="13">
        <v>76</v>
      </c>
      <c r="E509" s="13">
        <v>40</v>
      </c>
      <c r="F509" s="13">
        <v>43</v>
      </c>
      <c r="G509" s="13">
        <v>105</v>
      </c>
    </row>
    <row r="510" spans="1:7" x14ac:dyDescent="0.2">
      <c r="A510" s="13" t="s">
        <v>120</v>
      </c>
      <c r="B510" s="13" t="s">
        <v>77</v>
      </c>
      <c r="C510" s="13" t="s">
        <v>78</v>
      </c>
      <c r="D510" s="13"/>
      <c r="E510" s="13">
        <v>3</v>
      </c>
      <c r="F510" s="13"/>
      <c r="G510" s="13"/>
    </row>
    <row r="511" spans="1:7" x14ac:dyDescent="0.2">
      <c r="A511" s="13" t="s">
        <v>120</v>
      </c>
      <c r="B511" s="13" t="s">
        <v>14</v>
      </c>
      <c r="C511" s="13" t="s">
        <v>15</v>
      </c>
      <c r="D511" s="13">
        <v>100</v>
      </c>
      <c r="E511" s="13">
        <v>32</v>
      </c>
      <c r="F511" s="13">
        <v>70</v>
      </c>
      <c r="G511" s="13">
        <v>210</v>
      </c>
    </row>
    <row r="512" spans="1:7" x14ac:dyDescent="0.2">
      <c r="A512" s="13" t="s">
        <v>120</v>
      </c>
      <c r="B512" s="13" t="s">
        <v>40</v>
      </c>
      <c r="C512" s="13" t="s">
        <v>41</v>
      </c>
      <c r="D512" s="13"/>
      <c r="E512" s="13">
        <v>7</v>
      </c>
      <c r="F512" s="13"/>
      <c r="G512" s="13"/>
    </row>
    <row r="513" spans="1:7" x14ac:dyDescent="0.2">
      <c r="A513" s="13" t="s">
        <v>120</v>
      </c>
      <c r="B513" s="13" t="s">
        <v>89</v>
      </c>
      <c r="C513" s="13" t="s">
        <v>90</v>
      </c>
      <c r="D513" s="13"/>
      <c r="E513" s="13">
        <v>5</v>
      </c>
      <c r="F513" s="13"/>
      <c r="G513" s="13">
        <v>15</v>
      </c>
    </row>
    <row r="514" spans="1:7" x14ac:dyDescent="0.2">
      <c r="A514" s="13" t="s">
        <v>120</v>
      </c>
      <c r="B514" s="13" t="s">
        <v>127</v>
      </c>
      <c r="C514" s="13" t="s">
        <v>128</v>
      </c>
      <c r="D514" s="13"/>
      <c r="E514" s="13"/>
      <c r="F514" s="13"/>
      <c r="G514" s="13">
        <v>7</v>
      </c>
    </row>
    <row r="515" spans="1:7" x14ac:dyDescent="0.2">
      <c r="A515" s="13" t="s">
        <v>120</v>
      </c>
      <c r="B515" s="13" t="s">
        <v>20</v>
      </c>
      <c r="C515" s="13" t="s">
        <v>21</v>
      </c>
      <c r="D515" s="13"/>
      <c r="E515" s="13">
        <v>8</v>
      </c>
      <c r="F515" s="13">
        <v>25</v>
      </c>
      <c r="G515" s="13"/>
    </row>
    <row r="516" spans="1:7" x14ac:dyDescent="0.2">
      <c r="A516" s="13" t="s">
        <v>120</v>
      </c>
      <c r="B516" s="13" t="s">
        <v>60</v>
      </c>
      <c r="C516" s="13" t="s">
        <v>61</v>
      </c>
      <c r="D516" s="13">
        <v>5</v>
      </c>
      <c r="E516" s="13"/>
      <c r="F516" s="13"/>
      <c r="G516" s="13"/>
    </row>
    <row r="517" spans="1:7" x14ac:dyDescent="0.2">
      <c r="A517" s="13" t="s">
        <v>162</v>
      </c>
      <c r="B517" s="13" t="s">
        <v>48</v>
      </c>
      <c r="C517" s="13" t="s">
        <v>49</v>
      </c>
      <c r="D517" s="13">
        <v>1</v>
      </c>
      <c r="E517" s="13">
        <v>1</v>
      </c>
      <c r="F517" s="13">
        <v>3</v>
      </c>
      <c r="G517" s="13">
        <v>2</v>
      </c>
    </row>
    <row r="518" spans="1:7" x14ac:dyDescent="0.2">
      <c r="A518" s="13" t="s">
        <v>162</v>
      </c>
      <c r="B518" s="13" t="s">
        <v>66</v>
      </c>
      <c r="C518" s="13" t="s">
        <v>67</v>
      </c>
      <c r="D518" s="13">
        <v>3</v>
      </c>
      <c r="E518" s="13"/>
      <c r="F518" s="13">
        <v>3</v>
      </c>
      <c r="G518" s="13"/>
    </row>
    <row r="519" spans="1:7" x14ac:dyDescent="0.2">
      <c r="A519" s="13" t="s">
        <v>146</v>
      </c>
      <c r="B519" s="13" t="s">
        <v>3</v>
      </c>
      <c r="C519" s="13" t="s">
        <v>176</v>
      </c>
      <c r="D519" s="13">
        <v>71</v>
      </c>
      <c r="E519" s="13">
        <v>49</v>
      </c>
      <c r="F519" s="13">
        <v>49</v>
      </c>
      <c r="G519" s="13">
        <v>49</v>
      </c>
    </row>
    <row r="520" spans="1:7" x14ac:dyDescent="0.2">
      <c r="A520" s="13" t="s">
        <v>146</v>
      </c>
      <c r="B520" s="13" t="s">
        <v>77</v>
      </c>
      <c r="C520" s="13" t="s">
        <v>78</v>
      </c>
      <c r="D520" s="13"/>
      <c r="E520" s="13"/>
      <c r="F520" s="13"/>
      <c r="G520" s="13"/>
    </row>
    <row r="521" spans="1:7" x14ac:dyDescent="0.2">
      <c r="A521" s="13" t="s">
        <v>143</v>
      </c>
      <c r="B521" s="13" t="s">
        <v>8</v>
      </c>
      <c r="C521" s="13" t="s">
        <v>9</v>
      </c>
      <c r="D521" s="13"/>
      <c r="E521" s="13">
        <v>20</v>
      </c>
      <c r="F521" s="13">
        <v>10</v>
      </c>
      <c r="G521" s="13"/>
    </row>
    <row r="522" spans="1:7" x14ac:dyDescent="0.2">
      <c r="A522" s="13" t="s">
        <v>143</v>
      </c>
      <c r="B522" s="13" t="s">
        <v>58</v>
      </c>
      <c r="C522" s="13" t="s">
        <v>59</v>
      </c>
      <c r="D522" s="13">
        <v>54</v>
      </c>
      <c r="E522" s="13">
        <v>5</v>
      </c>
      <c r="F522" s="13">
        <v>10</v>
      </c>
      <c r="G522" s="13">
        <v>5</v>
      </c>
    </row>
    <row r="523" spans="1:7" x14ac:dyDescent="0.2">
      <c r="A523" s="13" t="s">
        <v>143</v>
      </c>
      <c r="B523" s="13" t="s">
        <v>4</v>
      </c>
      <c r="C523" s="13" t="s">
        <v>5</v>
      </c>
      <c r="D523" s="13">
        <v>9</v>
      </c>
      <c r="E523" s="13">
        <v>3</v>
      </c>
      <c r="F523" s="13">
        <v>9</v>
      </c>
      <c r="G523" s="13">
        <v>5</v>
      </c>
    </row>
    <row r="524" spans="1:7" x14ac:dyDescent="0.2">
      <c r="A524" s="13" t="s">
        <v>143</v>
      </c>
      <c r="B524" s="13" t="s">
        <v>76</v>
      </c>
      <c r="C524" s="13" t="s">
        <v>175</v>
      </c>
      <c r="D524" s="13">
        <v>55</v>
      </c>
      <c r="E524" s="13">
        <v>47</v>
      </c>
      <c r="F524" s="13">
        <v>42</v>
      </c>
      <c r="G524" s="13">
        <v>78</v>
      </c>
    </row>
    <row r="525" spans="1:7" x14ac:dyDescent="0.2">
      <c r="A525" s="13" t="s">
        <v>143</v>
      </c>
      <c r="B525" s="13" t="s">
        <v>3</v>
      </c>
      <c r="C525" s="13" t="s">
        <v>176</v>
      </c>
      <c r="D525" s="13">
        <v>33</v>
      </c>
      <c r="E525" s="13">
        <v>42</v>
      </c>
      <c r="F525" s="13">
        <v>27</v>
      </c>
      <c r="G525" s="13">
        <v>25</v>
      </c>
    </row>
    <row r="526" spans="1:7" x14ac:dyDescent="0.2">
      <c r="A526" s="13" t="s">
        <v>143</v>
      </c>
      <c r="B526" s="13" t="s">
        <v>62</v>
      </c>
      <c r="C526" s="13" t="s">
        <v>63</v>
      </c>
      <c r="D526" s="13">
        <v>55</v>
      </c>
      <c r="E526" s="13">
        <v>65</v>
      </c>
      <c r="F526" s="13">
        <v>45</v>
      </c>
      <c r="G526" s="13">
        <v>25</v>
      </c>
    </row>
    <row r="527" spans="1:7" x14ac:dyDescent="0.2">
      <c r="A527" s="13" t="s">
        <v>143</v>
      </c>
      <c r="B527" s="13" t="s">
        <v>12</v>
      </c>
      <c r="C527" s="13" t="s">
        <v>13</v>
      </c>
      <c r="D527" s="13">
        <v>35</v>
      </c>
      <c r="E527" s="13">
        <v>15</v>
      </c>
      <c r="F527" s="13">
        <v>13</v>
      </c>
      <c r="G527" s="13"/>
    </row>
    <row r="528" spans="1:7" x14ac:dyDescent="0.2">
      <c r="A528" s="13" t="s">
        <v>143</v>
      </c>
      <c r="B528" s="13" t="s">
        <v>16</v>
      </c>
      <c r="C528" s="13" t="s">
        <v>17</v>
      </c>
      <c r="D528" s="13">
        <v>30</v>
      </c>
      <c r="E528" s="13"/>
      <c r="F528" s="13">
        <v>5</v>
      </c>
      <c r="G528" s="13">
        <v>5</v>
      </c>
    </row>
    <row r="529" spans="1:7" x14ac:dyDescent="0.2">
      <c r="A529" s="13" t="s">
        <v>143</v>
      </c>
      <c r="B529" s="13" t="s">
        <v>72</v>
      </c>
      <c r="C529" s="13" t="s">
        <v>73</v>
      </c>
      <c r="D529" s="13">
        <v>21</v>
      </c>
      <c r="E529" s="13">
        <v>17</v>
      </c>
      <c r="F529" s="13">
        <v>44</v>
      </c>
      <c r="G529" s="13">
        <v>20</v>
      </c>
    </row>
    <row r="530" spans="1:7" x14ac:dyDescent="0.2">
      <c r="A530" s="13" t="s">
        <v>143</v>
      </c>
      <c r="B530" s="13" t="s">
        <v>32</v>
      </c>
      <c r="C530" s="13" t="s">
        <v>33</v>
      </c>
      <c r="D530" s="13"/>
      <c r="E530" s="13">
        <v>6</v>
      </c>
      <c r="F530" s="13"/>
      <c r="G530" s="13"/>
    </row>
    <row r="531" spans="1:7" x14ac:dyDescent="0.2">
      <c r="A531" s="13" t="s">
        <v>143</v>
      </c>
      <c r="B531" s="13" t="s">
        <v>48</v>
      </c>
      <c r="C531" s="13" t="s">
        <v>49</v>
      </c>
      <c r="D531" s="13">
        <v>1</v>
      </c>
      <c r="E531" s="13">
        <v>5</v>
      </c>
      <c r="F531" s="13">
        <v>3</v>
      </c>
      <c r="G531" s="13"/>
    </row>
    <row r="532" spans="1:7" x14ac:dyDescent="0.2">
      <c r="A532" s="13" t="s">
        <v>143</v>
      </c>
      <c r="B532" s="13" t="s">
        <v>56</v>
      </c>
      <c r="C532" s="13" t="s">
        <v>57</v>
      </c>
      <c r="D532" s="13">
        <v>98</v>
      </c>
      <c r="E532" s="13">
        <v>106</v>
      </c>
      <c r="F532" s="13">
        <v>150</v>
      </c>
      <c r="G532" s="13">
        <v>83</v>
      </c>
    </row>
    <row r="533" spans="1:7" x14ac:dyDescent="0.2">
      <c r="A533" s="13" t="s">
        <v>143</v>
      </c>
      <c r="B533" s="13" t="s">
        <v>68</v>
      </c>
      <c r="C533" s="13" t="s">
        <v>69</v>
      </c>
      <c r="D533" s="13">
        <v>6</v>
      </c>
      <c r="E533" s="13">
        <v>2</v>
      </c>
      <c r="F533" s="13">
        <v>28</v>
      </c>
      <c r="G533" s="13">
        <v>8</v>
      </c>
    </row>
    <row r="534" spans="1:7" x14ac:dyDescent="0.2">
      <c r="A534" s="13" t="s">
        <v>143</v>
      </c>
      <c r="B534" s="13" t="s">
        <v>64</v>
      </c>
      <c r="C534" s="13" t="s">
        <v>65</v>
      </c>
      <c r="D534" s="13">
        <v>22</v>
      </c>
      <c r="E534" s="13">
        <v>9</v>
      </c>
      <c r="F534" s="13">
        <v>8</v>
      </c>
      <c r="G534" s="13">
        <v>3</v>
      </c>
    </row>
    <row r="535" spans="1:7" x14ac:dyDescent="0.2">
      <c r="A535" s="13" t="s">
        <v>143</v>
      </c>
      <c r="B535" s="13" t="s">
        <v>18</v>
      </c>
      <c r="C535" s="13" t="s">
        <v>19</v>
      </c>
      <c r="D535" s="13">
        <v>3</v>
      </c>
      <c r="E535" s="13"/>
      <c r="F535" s="13"/>
      <c r="G535" s="13"/>
    </row>
    <row r="536" spans="1:7" x14ac:dyDescent="0.2">
      <c r="A536" s="13" t="s">
        <v>143</v>
      </c>
      <c r="B536" s="13" t="s">
        <v>70</v>
      </c>
      <c r="C536" s="13" t="s">
        <v>71</v>
      </c>
      <c r="D536" s="13">
        <v>35</v>
      </c>
      <c r="E536" s="13">
        <v>23</v>
      </c>
      <c r="F536" s="13">
        <v>50</v>
      </c>
      <c r="G536" s="13">
        <v>13</v>
      </c>
    </row>
    <row r="537" spans="1:7" x14ac:dyDescent="0.2">
      <c r="A537" s="13" t="s">
        <v>143</v>
      </c>
      <c r="B537" s="13" t="s">
        <v>147</v>
      </c>
      <c r="C537" s="13" t="s">
        <v>148</v>
      </c>
      <c r="D537" s="13"/>
      <c r="E537" s="13">
        <v>10</v>
      </c>
      <c r="F537" s="13"/>
      <c r="G537" s="13"/>
    </row>
    <row r="538" spans="1:7" x14ac:dyDescent="0.2">
      <c r="A538" s="13" t="s">
        <v>143</v>
      </c>
      <c r="B538" s="13" t="s">
        <v>134</v>
      </c>
      <c r="C538" s="13" t="s">
        <v>135</v>
      </c>
      <c r="D538" s="13">
        <v>3</v>
      </c>
      <c r="E538" s="13"/>
      <c r="F538" s="13">
        <v>5</v>
      </c>
      <c r="G538" s="13"/>
    </row>
    <row r="539" spans="1:7" x14ac:dyDescent="0.2">
      <c r="A539" s="13" t="s">
        <v>143</v>
      </c>
      <c r="B539" s="13" t="s">
        <v>28</v>
      </c>
      <c r="C539" s="13" t="s">
        <v>29</v>
      </c>
      <c r="D539" s="13">
        <v>17</v>
      </c>
      <c r="E539" s="13">
        <v>5</v>
      </c>
      <c r="F539" s="13">
        <v>90</v>
      </c>
      <c r="G539" s="13">
        <v>37</v>
      </c>
    </row>
    <row r="540" spans="1:7" x14ac:dyDescent="0.2">
      <c r="A540" s="13" t="s">
        <v>143</v>
      </c>
      <c r="B540" s="13" t="s">
        <v>26</v>
      </c>
      <c r="C540" s="13" t="s">
        <v>27</v>
      </c>
      <c r="D540" s="13">
        <v>35</v>
      </c>
      <c r="E540" s="13">
        <v>5</v>
      </c>
      <c r="F540" s="13">
        <v>13</v>
      </c>
      <c r="G540" s="13">
        <v>8</v>
      </c>
    </row>
    <row r="541" spans="1:7" x14ac:dyDescent="0.2">
      <c r="A541" s="13" t="s">
        <v>143</v>
      </c>
      <c r="B541" s="13" t="s">
        <v>10</v>
      </c>
      <c r="C541" s="13" t="s">
        <v>11</v>
      </c>
      <c r="D541" s="13">
        <v>29</v>
      </c>
      <c r="E541" s="13">
        <v>-3</v>
      </c>
      <c r="F541" s="13">
        <v>16</v>
      </c>
      <c r="G541" s="13">
        <v>10</v>
      </c>
    </row>
    <row r="542" spans="1:7" x14ac:dyDescent="0.2">
      <c r="A542" s="13" t="s">
        <v>143</v>
      </c>
      <c r="B542" s="13" t="s">
        <v>6</v>
      </c>
      <c r="C542" s="13" t="s">
        <v>7</v>
      </c>
      <c r="D542" s="13">
        <v>11</v>
      </c>
      <c r="E542" s="13"/>
      <c r="F542" s="13">
        <v>10</v>
      </c>
      <c r="G542" s="13">
        <v>6</v>
      </c>
    </row>
    <row r="543" spans="1:7" x14ac:dyDescent="0.2">
      <c r="A543" s="13" t="s">
        <v>143</v>
      </c>
      <c r="B543" s="13" t="s">
        <v>66</v>
      </c>
      <c r="C543" s="13" t="s">
        <v>67</v>
      </c>
      <c r="D543" s="13"/>
      <c r="E543" s="13"/>
      <c r="F543" s="13">
        <v>27</v>
      </c>
      <c r="G543" s="13"/>
    </row>
    <row r="544" spans="1:7" x14ac:dyDescent="0.2">
      <c r="A544" s="13" t="s">
        <v>143</v>
      </c>
      <c r="B544" s="13" t="s">
        <v>77</v>
      </c>
      <c r="C544" s="13" t="s">
        <v>78</v>
      </c>
      <c r="D544" s="13">
        <v>6</v>
      </c>
      <c r="E544" s="13">
        <v>7</v>
      </c>
      <c r="F544" s="13">
        <v>33</v>
      </c>
      <c r="G544" s="13">
        <v>50</v>
      </c>
    </row>
    <row r="545" spans="1:7" x14ac:dyDescent="0.2">
      <c r="A545" s="13" t="s">
        <v>143</v>
      </c>
      <c r="B545" s="13" t="s">
        <v>14</v>
      </c>
      <c r="C545" s="13" t="s">
        <v>15</v>
      </c>
      <c r="D545" s="13">
        <v>10</v>
      </c>
      <c r="E545" s="13">
        <v>20</v>
      </c>
      <c r="F545" s="13"/>
      <c r="G545" s="13"/>
    </row>
    <row r="546" spans="1:7" x14ac:dyDescent="0.2">
      <c r="A546" s="13" t="s">
        <v>143</v>
      </c>
      <c r="B546" s="13" t="s">
        <v>89</v>
      </c>
      <c r="C546" s="13" t="s">
        <v>90</v>
      </c>
      <c r="D546" s="13">
        <v>14</v>
      </c>
      <c r="E546" s="13">
        <v>14</v>
      </c>
      <c r="F546" s="13">
        <v>1</v>
      </c>
      <c r="G546" s="13"/>
    </row>
    <row r="547" spans="1:7" x14ac:dyDescent="0.2">
      <c r="A547" s="13" t="s">
        <v>143</v>
      </c>
      <c r="B547" s="13" t="s">
        <v>127</v>
      </c>
      <c r="C547" s="13" t="s">
        <v>128</v>
      </c>
      <c r="D547" s="13">
        <v>9</v>
      </c>
      <c r="E547" s="13">
        <v>13</v>
      </c>
      <c r="F547" s="13"/>
      <c r="G547" s="13"/>
    </row>
    <row r="548" spans="1:7" x14ac:dyDescent="0.2">
      <c r="A548" s="13" t="s">
        <v>143</v>
      </c>
      <c r="B548" s="13" t="s">
        <v>20</v>
      </c>
      <c r="C548" s="13" t="s">
        <v>21</v>
      </c>
      <c r="D548" s="13">
        <v>1</v>
      </c>
      <c r="E548" s="13">
        <v>1</v>
      </c>
      <c r="F548" s="13">
        <v>9</v>
      </c>
      <c r="G548" s="13">
        <v>1</v>
      </c>
    </row>
    <row r="549" spans="1:7" x14ac:dyDescent="0.2">
      <c r="A549" s="13" t="s">
        <v>141</v>
      </c>
      <c r="B549" s="13" t="s">
        <v>8</v>
      </c>
      <c r="C549" s="13" t="s">
        <v>9</v>
      </c>
      <c r="D549" s="13">
        <v>20</v>
      </c>
      <c r="E549" s="13">
        <v>90</v>
      </c>
      <c r="F549" s="13">
        <v>280</v>
      </c>
      <c r="G549" s="13">
        <v>260</v>
      </c>
    </row>
    <row r="550" spans="1:7" x14ac:dyDescent="0.2">
      <c r="A550" s="13" t="s">
        <v>141</v>
      </c>
      <c r="B550" s="13" t="s">
        <v>4</v>
      </c>
      <c r="C550" s="13" t="s">
        <v>5</v>
      </c>
      <c r="D550" s="13">
        <v>28</v>
      </c>
      <c r="E550" s="13">
        <v>28</v>
      </c>
      <c r="F550" s="13">
        <v>14</v>
      </c>
      <c r="G550" s="13">
        <v>28</v>
      </c>
    </row>
    <row r="551" spans="1:7" x14ac:dyDescent="0.2">
      <c r="A551" s="13" t="s">
        <v>141</v>
      </c>
      <c r="B551" s="13" t="s">
        <v>34</v>
      </c>
      <c r="C551" s="13" t="s">
        <v>35</v>
      </c>
      <c r="D551" s="13">
        <v>67</v>
      </c>
      <c r="E551" s="13">
        <v>80</v>
      </c>
      <c r="F551" s="13">
        <v>107</v>
      </c>
      <c r="G551" s="13">
        <v>80</v>
      </c>
    </row>
    <row r="552" spans="1:7" x14ac:dyDescent="0.2">
      <c r="A552" s="13" t="s">
        <v>141</v>
      </c>
      <c r="B552" s="13" t="s">
        <v>76</v>
      </c>
      <c r="C552" s="13" t="s">
        <v>175</v>
      </c>
      <c r="D552" s="13">
        <v>216</v>
      </c>
      <c r="E552" s="13">
        <v>165</v>
      </c>
      <c r="F552" s="13">
        <v>200</v>
      </c>
      <c r="G552" s="13">
        <v>175</v>
      </c>
    </row>
    <row r="553" spans="1:7" x14ac:dyDescent="0.2">
      <c r="A553" s="13" t="s">
        <v>141</v>
      </c>
      <c r="B553" s="13" t="s">
        <v>3</v>
      </c>
      <c r="C553" s="13" t="s">
        <v>176</v>
      </c>
      <c r="D553" s="13">
        <v>172</v>
      </c>
      <c r="E553" s="13">
        <v>147</v>
      </c>
      <c r="F553" s="13">
        <v>147</v>
      </c>
      <c r="G553" s="13">
        <v>147</v>
      </c>
    </row>
    <row r="554" spans="1:7" x14ac:dyDescent="0.2">
      <c r="A554" s="13" t="s">
        <v>141</v>
      </c>
      <c r="B554" s="13" t="s">
        <v>62</v>
      </c>
      <c r="C554" s="13" t="s">
        <v>63</v>
      </c>
      <c r="D554" s="13"/>
      <c r="E554" s="13">
        <v>35</v>
      </c>
      <c r="F554" s="13">
        <v>30</v>
      </c>
      <c r="G554" s="13">
        <v>20</v>
      </c>
    </row>
    <row r="555" spans="1:7" x14ac:dyDescent="0.2">
      <c r="A555" s="13" t="s">
        <v>141</v>
      </c>
      <c r="B555" s="13" t="s">
        <v>12</v>
      </c>
      <c r="C555" s="13" t="s">
        <v>13</v>
      </c>
      <c r="D555" s="13">
        <v>68</v>
      </c>
      <c r="E555" s="13">
        <v>56</v>
      </c>
      <c r="F555" s="13">
        <v>19</v>
      </c>
      <c r="G555" s="13">
        <v>88</v>
      </c>
    </row>
    <row r="556" spans="1:7" x14ac:dyDescent="0.2">
      <c r="A556" s="13" t="s">
        <v>141</v>
      </c>
      <c r="B556" s="13" t="s">
        <v>16</v>
      </c>
      <c r="C556" s="13" t="s">
        <v>17</v>
      </c>
      <c r="D556" s="13">
        <v>33</v>
      </c>
      <c r="E556" s="13">
        <v>42</v>
      </c>
      <c r="F556" s="13">
        <v>45</v>
      </c>
      <c r="G556" s="13">
        <v>15</v>
      </c>
    </row>
    <row r="557" spans="1:7" x14ac:dyDescent="0.2">
      <c r="A557" s="13" t="s">
        <v>141</v>
      </c>
      <c r="B557" s="13" t="s">
        <v>72</v>
      </c>
      <c r="C557" s="13" t="s">
        <v>73</v>
      </c>
      <c r="D557" s="13">
        <v>31</v>
      </c>
      <c r="E557" s="13">
        <v>45</v>
      </c>
      <c r="F557" s="13">
        <v>31</v>
      </c>
      <c r="G557" s="13">
        <v>43</v>
      </c>
    </row>
    <row r="558" spans="1:7" x14ac:dyDescent="0.2">
      <c r="A558" s="13" t="s">
        <v>141</v>
      </c>
      <c r="B558" s="13" t="s">
        <v>32</v>
      </c>
      <c r="C558" s="13" t="s">
        <v>33</v>
      </c>
      <c r="D558" s="13">
        <v>10</v>
      </c>
      <c r="E558" s="13">
        <v>23</v>
      </c>
      <c r="F558" s="13">
        <v>15</v>
      </c>
      <c r="G558" s="13">
        <v>10</v>
      </c>
    </row>
    <row r="559" spans="1:7" x14ac:dyDescent="0.2">
      <c r="A559" s="13" t="s">
        <v>141</v>
      </c>
      <c r="B559" s="13" t="s">
        <v>48</v>
      </c>
      <c r="C559" s="13" t="s">
        <v>49</v>
      </c>
      <c r="D559" s="13">
        <v>15</v>
      </c>
      <c r="E559" s="13">
        <v>5</v>
      </c>
      <c r="F559" s="13"/>
      <c r="G559" s="13"/>
    </row>
    <row r="560" spans="1:7" x14ac:dyDescent="0.2">
      <c r="A560" s="13" t="s">
        <v>141</v>
      </c>
      <c r="B560" s="13" t="s">
        <v>56</v>
      </c>
      <c r="C560" s="13" t="s">
        <v>57</v>
      </c>
      <c r="D560" s="13">
        <v>137</v>
      </c>
      <c r="E560" s="13">
        <v>113</v>
      </c>
      <c r="F560" s="13">
        <v>138</v>
      </c>
      <c r="G560" s="13">
        <v>193</v>
      </c>
    </row>
    <row r="561" spans="1:7" x14ac:dyDescent="0.2">
      <c r="A561" s="13" t="s">
        <v>141</v>
      </c>
      <c r="B561" s="13" t="s">
        <v>18</v>
      </c>
      <c r="C561" s="13" t="s">
        <v>19</v>
      </c>
      <c r="D561" s="13">
        <v>21</v>
      </c>
      <c r="E561" s="13">
        <v>21</v>
      </c>
      <c r="F561" s="13">
        <v>28</v>
      </c>
      <c r="G561" s="13">
        <v>84</v>
      </c>
    </row>
    <row r="562" spans="1:7" x14ac:dyDescent="0.2">
      <c r="A562" s="13" t="s">
        <v>141</v>
      </c>
      <c r="B562" s="13" t="s">
        <v>70</v>
      </c>
      <c r="C562" s="13" t="s">
        <v>71</v>
      </c>
      <c r="D562" s="13"/>
      <c r="E562" s="13">
        <v>20</v>
      </c>
      <c r="F562" s="13">
        <v>15</v>
      </c>
      <c r="G562" s="13">
        <v>13</v>
      </c>
    </row>
    <row r="563" spans="1:7" x14ac:dyDescent="0.2">
      <c r="A563" s="13" t="s">
        <v>141</v>
      </c>
      <c r="B563" s="13" t="s">
        <v>134</v>
      </c>
      <c r="C563" s="13" t="s">
        <v>135</v>
      </c>
      <c r="D563" s="13"/>
      <c r="E563" s="13">
        <v>18</v>
      </c>
      <c r="F563" s="13">
        <v>-3</v>
      </c>
      <c r="G563" s="13"/>
    </row>
    <row r="564" spans="1:7" x14ac:dyDescent="0.2">
      <c r="A564" s="13" t="s">
        <v>141</v>
      </c>
      <c r="B564" s="13" t="s">
        <v>28</v>
      </c>
      <c r="C564" s="13" t="s">
        <v>29</v>
      </c>
      <c r="D564" s="13">
        <v>20</v>
      </c>
      <c r="E564" s="13"/>
      <c r="F564" s="13"/>
      <c r="G564" s="13"/>
    </row>
    <row r="565" spans="1:7" x14ac:dyDescent="0.2">
      <c r="A565" s="13" t="s">
        <v>141</v>
      </c>
      <c r="B565" s="13" t="s">
        <v>26</v>
      </c>
      <c r="C565" s="13" t="s">
        <v>27</v>
      </c>
      <c r="D565" s="13"/>
      <c r="E565" s="13"/>
      <c r="F565" s="13">
        <v>75</v>
      </c>
      <c r="G565" s="13">
        <v>100</v>
      </c>
    </row>
    <row r="566" spans="1:7" x14ac:dyDescent="0.2">
      <c r="A566" s="13" t="s">
        <v>141</v>
      </c>
      <c r="B566" s="13" t="s">
        <v>10</v>
      </c>
      <c r="C566" s="13" t="s">
        <v>11</v>
      </c>
      <c r="D566" s="13"/>
      <c r="E566" s="13"/>
      <c r="F566" s="13"/>
      <c r="G566" s="13">
        <v>10</v>
      </c>
    </row>
    <row r="567" spans="1:7" x14ac:dyDescent="0.2">
      <c r="A567" s="13" t="s">
        <v>141</v>
      </c>
      <c r="B567" s="13" t="s">
        <v>6</v>
      </c>
      <c r="C567" s="13" t="s">
        <v>7</v>
      </c>
      <c r="D567" s="13">
        <v>44</v>
      </c>
      <c r="E567" s="13">
        <v>31</v>
      </c>
      <c r="F567" s="13">
        <v>48</v>
      </c>
      <c r="G567" s="13">
        <v>47</v>
      </c>
    </row>
    <row r="568" spans="1:7" x14ac:dyDescent="0.2">
      <c r="A568" s="13" t="s">
        <v>141</v>
      </c>
      <c r="B568" s="13" t="s">
        <v>77</v>
      </c>
      <c r="C568" s="13" t="s">
        <v>78</v>
      </c>
      <c r="D568" s="13"/>
      <c r="E568" s="13">
        <v>3</v>
      </c>
      <c r="F568" s="13"/>
      <c r="G568" s="13">
        <v>17</v>
      </c>
    </row>
    <row r="569" spans="1:7" x14ac:dyDescent="0.2">
      <c r="A569" s="13" t="s">
        <v>141</v>
      </c>
      <c r="B569" s="13" t="s">
        <v>14</v>
      </c>
      <c r="C569" s="13" t="s">
        <v>15</v>
      </c>
      <c r="D569" s="13">
        <v>30</v>
      </c>
      <c r="E569" s="13">
        <v>64</v>
      </c>
      <c r="F569" s="13">
        <v>35</v>
      </c>
      <c r="G569" s="13">
        <v>110</v>
      </c>
    </row>
    <row r="570" spans="1:7" x14ac:dyDescent="0.2">
      <c r="A570" s="13" t="s">
        <v>141</v>
      </c>
      <c r="B570" s="13" t="s">
        <v>22</v>
      </c>
      <c r="C570" s="13" t="s">
        <v>23</v>
      </c>
      <c r="D570" s="13">
        <v>30</v>
      </c>
      <c r="E570" s="13"/>
      <c r="F570" s="13"/>
      <c r="G570" s="13"/>
    </row>
    <row r="571" spans="1:7" x14ac:dyDescent="0.2">
      <c r="A571" s="13" t="s">
        <v>141</v>
      </c>
      <c r="B571" s="13" t="s">
        <v>40</v>
      </c>
      <c r="C571" s="13" t="s">
        <v>41</v>
      </c>
      <c r="D571" s="13"/>
      <c r="E571" s="13">
        <v>18</v>
      </c>
      <c r="F571" s="13"/>
      <c r="G571" s="13"/>
    </row>
    <row r="572" spans="1:7" x14ac:dyDescent="0.2">
      <c r="A572" s="13" t="s">
        <v>141</v>
      </c>
      <c r="B572" s="13" t="s">
        <v>89</v>
      </c>
      <c r="C572" s="13" t="s">
        <v>90</v>
      </c>
      <c r="D572" s="13"/>
      <c r="E572" s="13"/>
      <c r="F572" s="13"/>
      <c r="G572" s="13">
        <v>2</v>
      </c>
    </row>
    <row r="573" spans="1:7" x14ac:dyDescent="0.2">
      <c r="A573" s="13" t="s">
        <v>141</v>
      </c>
      <c r="B573" s="13" t="s">
        <v>127</v>
      </c>
      <c r="C573" s="13" t="s">
        <v>128</v>
      </c>
      <c r="D573" s="13">
        <v>101</v>
      </c>
      <c r="E573" s="13">
        <v>70</v>
      </c>
      <c r="F573" s="13">
        <v>77</v>
      </c>
      <c r="G573" s="13">
        <v>167</v>
      </c>
    </row>
    <row r="574" spans="1:7" x14ac:dyDescent="0.2">
      <c r="A574" s="13" t="s">
        <v>141</v>
      </c>
      <c r="B574" s="13" t="s">
        <v>20</v>
      </c>
      <c r="C574" s="13" t="s">
        <v>21</v>
      </c>
      <c r="D574" s="13">
        <v>10</v>
      </c>
      <c r="E574" s="13">
        <v>15</v>
      </c>
      <c r="F574" s="13">
        <v>26</v>
      </c>
      <c r="G574" s="13">
        <v>11</v>
      </c>
    </row>
    <row r="575" spans="1:7" x14ac:dyDescent="0.2">
      <c r="A575" s="13" t="s">
        <v>124</v>
      </c>
      <c r="B575" s="13" t="s">
        <v>34</v>
      </c>
      <c r="C575" s="13" t="s">
        <v>35</v>
      </c>
      <c r="D575" s="13">
        <v>40</v>
      </c>
      <c r="E575" s="13">
        <v>27</v>
      </c>
      <c r="F575" s="13">
        <v>40</v>
      </c>
      <c r="G575" s="13"/>
    </row>
    <row r="576" spans="1:7" x14ac:dyDescent="0.2">
      <c r="A576" s="13" t="s">
        <v>124</v>
      </c>
      <c r="B576" s="13" t="s">
        <v>76</v>
      </c>
      <c r="C576" s="13" t="s">
        <v>175</v>
      </c>
      <c r="D576" s="13"/>
      <c r="E576" s="13"/>
      <c r="F576" s="13">
        <v>8</v>
      </c>
      <c r="G576" s="13">
        <v>42</v>
      </c>
    </row>
    <row r="577" spans="1:7" x14ac:dyDescent="0.2">
      <c r="A577" s="13" t="s">
        <v>124</v>
      </c>
      <c r="B577" s="13" t="s">
        <v>3</v>
      </c>
      <c r="C577" s="13" t="s">
        <v>176</v>
      </c>
      <c r="D577" s="13">
        <v>49</v>
      </c>
      <c r="E577" s="13"/>
      <c r="F577" s="13"/>
      <c r="G577" s="13">
        <v>49</v>
      </c>
    </row>
    <row r="578" spans="1:7" x14ac:dyDescent="0.2">
      <c r="A578" s="13" t="s">
        <v>124</v>
      </c>
      <c r="B578" s="13" t="s">
        <v>62</v>
      </c>
      <c r="C578" s="13" t="s">
        <v>63</v>
      </c>
      <c r="D578" s="13">
        <v>675</v>
      </c>
      <c r="E578" s="13">
        <v>725</v>
      </c>
      <c r="F578" s="13">
        <v>910</v>
      </c>
      <c r="G578" s="13">
        <v>1110</v>
      </c>
    </row>
    <row r="579" spans="1:7" x14ac:dyDescent="0.2">
      <c r="A579" s="13" t="s">
        <v>124</v>
      </c>
      <c r="B579" s="13" t="s">
        <v>12</v>
      </c>
      <c r="C579" s="13" t="s">
        <v>13</v>
      </c>
      <c r="D579" s="13">
        <v>172</v>
      </c>
      <c r="E579" s="13">
        <v>37</v>
      </c>
      <c r="F579" s="13"/>
      <c r="G579" s="13">
        <v>37</v>
      </c>
    </row>
    <row r="580" spans="1:7" x14ac:dyDescent="0.2">
      <c r="A580" s="13" t="s">
        <v>124</v>
      </c>
      <c r="B580" s="13" t="s">
        <v>72</v>
      </c>
      <c r="C580" s="13" t="s">
        <v>73</v>
      </c>
      <c r="D580" s="13"/>
      <c r="E580" s="13">
        <v>7</v>
      </c>
      <c r="F580" s="13">
        <v>14</v>
      </c>
      <c r="G580" s="13">
        <v>9</v>
      </c>
    </row>
    <row r="581" spans="1:7" x14ac:dyDescent="0.2">
      <c r="A581" s="13" t="s">
        <v>124</v>
      </c>
      <c r="B581" s="13" t="s">
        <v>32</v>
      </c>
      <c r="C581" s="13" t="s">
        <v>33</v>
      </c>
      <c r="D581" s="13">
        <v>23</v>
      </c>
      <c r="E581" s="13"/>
      <c r="F581" s="13">
        <v>5</v>
      </c>
      <c r="G581" s="13"/>
    </row>
    <row r="582" spans="1:7" x14ac:dyDescent="0.2">
      <c r="A582" s="13" t="s">
        <v>124</v>
      </c>
      <c r="B582" s="13" t="s">
        <v>48</v>
      </c>
      <c r="C582" s="13" t="s">
        <v>49</v>
      </c>
      <c r="D582" s="13">
        <v>28</v>
      </c>
      <c r="E582" s="13">
        <v>30</v>
      </c>
      <c r="F582" s="13">
        <v>3</v>
      </c>
      <c r="G582" s="13">
        <v>5</v>
      </c>
    </row>
    <row r="583" spans="1:7" x14ac:dyDescent="0.2">
      <c r="A583" s="13" t="s">
        <v>124</v>
      </c>
      <c r="B583" s="13" t="s">
        <v>56</v>
      </c>
      <c r="C583" s="13" t="s">
        <v>57</v>
      </c>
      <c r="D583" s="13">
        <v>20</v>
      </c>
      <c r="E583" s="13">
        <v>18</v>
      </c>
      <c r="F583" s="13">
        <v>3</v>
      </c>
      <c r="G583" s="13">
        <v>5</v>
      </c>
    </row>
    <row r="584" spans="1:7" x14ac:dyDescent="0.2">
      <c r="A584" s="13" t="s">
        <v>124</v>
      </c>
      <c r="B584" s="13" t="s">
        <v>64</v>
      </c>
      <c r="C584" s="13" t="s">
        <v>65</v>
      </c>
      <c r="D584" s="13">
        <v>7</v>
      </c>
      <c r="E584" s="13"/>
      <c r="F584" s="13"/>
      <c r="G584" s="13"/>
    </row>
    <row r="585" spans="1:7" x14ac:dyDescent="0.2">
      <c r="A585" s="13" t="s">
        <v>124</v>
      </c>
      <c r="B585" s="13" t="s">
        <v>70</v>
      </c>
      <c r="C585" s="13" t="s">
        <v>71</v>
      </c>
      <c r="D585" s="13"/>
      <c r="E585" s="13">
        <v>20</v>
      </c>
      <c r="F585" s="13"/>
      <c r="G585" s="13">
        <v>10</v>
      </c>
    </row>
    <row r="586" spans="1:7" x14ac:dyDescent="0.2">
      <c r="A586" s="13" t="s">
        <v>124</v>
      </c>
      <c r="B586" s="13" t="s">
        <v>6</v>
      </c>
      <c r="C586" s="13" t="s">
        <v>7</v>
      </c>
      <c r="D586" s="13">
        <v>36</v>
      </c>
      <c r="E586" s="13">
        <v>18</v>
      </c>
      <c r="F586" s="13">
        <v>23</v>
      </c>
      <c r="G586" s="13">
        <v>50</v>
      </c>
    </row>
    <row r="587" spans="1:7" x14ac:dyDescent="0.2">
      <c r="A587" s="13" t="s">
        <v>124</v>
      </c>
      <c r="B587" s="13" t="s">
        <v>14</v>
      </c>
      <c r="C587" s="13" t="s">
        <v>15</v>
      </c>
      <c r="D587" s="13">
        <v>30</v>
      </c>
      <c r="E587" s="13">
        <v>30</v>
      </c>
      <c r="F587" s="13"/>
      <c r="G587" s="13">
        <v>20</v>
      </c>
    </row>
    <row r="588" spans="1:7" x14ac:dyDescent="0.2">
      <c r="A588" s="13" t="s">
        <v>124</v>
      </c>
      <c r="B588" s="13" t="s">
        <v>22</v>
      </c>
      <c r="C588" s="13" t="s">
        <v>23</v>
      </c>
      <c r="D588" s="13">
        <v>4</v>
      </c>
      <c r="E588" s="13"/>
      <c r="F588" s="13"/>
      <c r="G588" s="13">
        <v>4</v>
      </c>
    </row>
    <row r="589" spans="1:7" x14ac:dyDescent="0.2">
      <c r="A589" s="13" t="s">
        <v>124</v>
      </c>
      <c r="B589" s="13" t="s">
        <v>40</v>
      </c>
      <c r="C589" s="13" t="s">
        <v>41</v>
      </c>
      <c r="D589" s="13">
        <v>7</v>
      </c>
      <c r="E589" s="13"/>
      <c r="F589" s="13"/>
      <c r="G589" s="13"/>
    </row>
    <row r="590" spans="1:7" x14ac:dyDescent="0.2">
      <c r="A590" s="13" t="s">
        <v>124</v>
      </c>
      <c r="B590" s="13" t="s">
        <v>89</v>
      </c>
      <c r="C590" s="13" t="s">
        <v>90</v>
      </c>
      <c r="D590" s="13">
        <v>8</v>
      </c>
      <c r="E590" s="13">
        <v>10</v>
      </c>
      <c r="F590" s="13">
        <v>7</v>
      </c>
      <c r="G590" s="13">
        <v>7</v>
      </c>
    </row>
    <row r="591" spans="1:7" x14ac:dyDescent="0.2">
      <c r="A591" s="13" t="s">
        <v>124</v>
      </c>
      <c r="B591" s="13" t="s">
        <v>60</v>
      </c>
      <c r="C591" s="13" t="s">
        <v>61</v>
      </c>
      <c r="D591" s="13">
        <v>5</v>
      </c>
      <c r="E591" s="13"/>
      <c r="F591" s="13"/>
      <c r="G591" s="13">
        <v>5</v>
      </c>
    </row>
    <row r="592" spans="1:7" x14ac:dyDescent="0.2">
      <c r="A592" s="13" t="s">
        <v>172</v>
      </c>
      <c r="B592" s="13" t="s">
        <v>8</v>
      </c>
      <c r="C592" s="13" t="s">
        <v>9</v>
      </c>
      <c r="D592" s="13"/>
      <c r="E592" s="13"/>
      <c r="F592" s="13">
        <v>100</v>
      </c>
      <c r="G592" s="13">
        <v>100</v>
      </c>
    </row>
    <row r="593" spans="1:7" x14ac:dyDescent="0.2">
      <c r="A593" s="13" t="s">
        <v>172</v>
      </c>
      <c r="B593" s="13" t="s">
        <v>58</v>
      </c>
      <c r="C593" s="13" t="s">
        <v>59</v>
      </c>
      <c r="D593" s="13"/>
      <c r="E593" s="13"/>
      <c r="F593" s="13">
        <v>20</v>
      </c>
      <c r="G593" s="13">
        <v>20</v>
      </c>
    </row>
    <row r="594" spans="1:7" x14ac:dyDescent="0.2">
      <c r="A594" s="13" t="s">
        <v>172</v>
      </c>
      <c r="B594" s="13" t="s">
        <v>4</v>
      </c>
      <c r="C594" s="13" t="s">
        <v>5</v>
      </c>
      <c r="D594" s="13"/>
      <c r="E594" s="13"/>
      <c r="F594" s="13"/>
      <c r="G594" s="13">
        <v>15</v>
      </c>
    </row>
    <row r="595" spans="1:7" x14ac:dyDescent="0.2">
      <c r="A595" s="13" t="s">
        <v>172</v>
      </c>
      <c r="B595" s="13" t="s">
        <v>34</v>
      </c>
      <c r="C595" s="13" t="s">
        <v>35</v>
      </c>
      <c r="D595" s="13"/>
      <c r="E595" s="13"/>
      <c r="F595" s="13">
        <v>40</v>
      </c>
      <c r="G595" s="13">
        <v>40</v>
      </c>
    </row>
    <row r="596" spans="1:7" x14ac:dyDescent="0.2">
      <c r="A596" s="13" t="s">
        <v>172</v>
      </c>
      <c r="B596" s="13" t="s">
        <v>76</v>
      </c>
      <c r="C596" s="13" t="s">
        <v>175</v>
      </c>
      <c r="D596" s="13"/>
      <c r="E596" s="13"/>
      <c r="F596" s="13">
        <v>12</v>
      </c>
      <c r="G596" s="13">
        <v>73</v>
      </c>
    </row>
    <row r="597" spans="1:7" x14ac:dyDescent="0.2">
      <c r="A597" s="13" t="s">
        <v>172</v>
      </c>
      <c r="B597" s="13" t="s">
        <v>3</v>
      </c>
      <c r="C597" s="13" t="s">
        <v>176</v>
      </c>
      <c r="D597" s="13"/>
      <c r="E597" s="13"/>
      <c r="F597" s="13">
        <v>57</v>
      </c>
      <c r="G597" s="13">
        <v>62</v>
      </c>
    </row>
    <row r="598" spans="1:7" x14ac:dyDescent="0.2">
      <c r="A598" s="13" t="s">
        <v>172</v>
      </c>
      <c r="B598" s="13" t="s">
        <v>62</v>
      </c>
      <c r="C598" s="13" t="s">
        <v>63</v>
      </c>
      <c r="D598" s="13"/>
      <c r="E598" s="13"/>
      <c r="F598" s="13">
        <v>75</v>
      </c>
      <c r="G598" s="13">
        <v>115</v>
      </c>
    </row>
    <row r="599" spans="1:7" x14ac:dyDescent="0.2">
      <c r="A599" s="13" t="s">
        <v>172</v>
      </c>
      <c r="B599" s="13" t="s">
        <v>12</v>
      </c>
      <c r="C599" s="13" t="s">
        <v>13</v>
      </c>
      <c r="D599" s="13"/>
      <c r="E599" s="13"/>
      <c r="F599" s="13">
        <v>37</v>
      </c>
      <c r="G599" s="13">
        <v>110</v>
      </c>
    </row>
    <row r="600" spans="1:7" x14ac:dyDescent="0.2">
      <c r="A600" s="13" t="s">
        <v>172</v>
      </c>
      <c r="B600" s="13" t="s">
        <v>16</v>
      </c>
      <c r="C600" s="13" t="s">
        <v>17</v>
      </c>
      <c r="D600" s="13"/>
      <c r="E600" s="13"/>
      <c r="F600" s="13">
        <v>15</v>
      </c>
      <c r="G600" s="13"/>
    </row>
    <row r="601" spans="1:7" x14ac:dyDescent="0.2">
      <c r="A601" s="13" t="s">
        <v>172</v>
      </c>
      <c r="B601" s="13" t="s">
        <v>72</v>
      </c>
      <c r="C601" s="13" t="s">
        <v>73</v>
      </c>
      <c r="D601" s="13"/>
      <c r="E601" s="13"/>
      <c r="F601" s="13">
        <v>37</v>
      </c>
      <c r="G601" s="13">
        <v>79</v>
      </c>
    </row>
    <row r="602" spans="1:7" x14ac:dyDescent="0.2">
      <c r="A602" s="13" t="s">
        <v>172</v>
      </c>
      <c r="B602" s="13" t="s">
        <v>32</v>
      </c>
      <c r="C602" s="13" t="s">
        <v>33</v>
      </c>
      <c r="D602" s="13"/>
      <c r="E602" s="13"/>
      <c r="F602" s="13"/>
      <c r="G602" s="13">
        <v>5</v>
      </c>
    </row>
    <row r="603" spans="1:7" x14ac:dyDescent="0.2">
      <c r="A603" s="13" t="s">
        <v>172</v>
      </c>
      <c r="B603" s="13" t="s">
        <v>48</v>
      </c>
      <c r="C603" s="13" t="s">
        <v>49</v>
      </c>
      <c r="D603" s="13"/>
      <c r="E603" s="13"/>
      <c r="F603" s="13">
        <v>5</v>
      </c>
      <c r="G603" s="13">
        <v>10</v>
      </c>
    </row>
    <row r="604" spans="1:7" x14ac:dyDescent="0.2">
      <c r="A604" s="13" t="s">
        <v>172</v>
      </c>
      <c r="B604" s="13" t="s">
        <v>56</v>
      </c>
      <c r="C604" s="13" t="s">
        <v>57</v>
      </c>
      <c r="D604" s="13"/>
      <c r="E604" s="13"/>
      <c r="F604" s="13">
        <v>98</v>
      </c>
      <c r="G604" s="13">
        <v>40</v>
      </c>
    </row>
    <row r="605" spans="1:7" x14ac:dyDescent="0.2">
      <c r="A605" s="13" t="s">
        <v>172</v>
      </c>
      <c r="B605" s="13" t="s">
        <v>68</v>
      </c>
      <c r="C605" s="13" t="s">
        <v>69</v>
      </c>
      <c r="D605" s="13"/>
      <c r="E605" s="13"/>
      <c r="F605" s="13">
        <v>4</v>
      </c>
      <c r="G605" s="13">
        <v>4</v>
      </c>
    </row>
    <row r="606" spans="1:7" x14ac:dyDescent="0.2">
      <c r="A606" s="13" t="s">
        <v>172</v>
      </c>
      <c r="B606" s="13" t="s">
        <v>70</v>
      </c>
      <c r="C606" s="13" t="s">
        <v>71</v>
      </c>
      <c r="D606" s="13"/>
      <c r="E606" s="13"/>
      <c r="F606" s="13">
        <v>38</v>
      </c>
      <c r="G606" s="13">
        <v>50</v>
      </c>
    </row>
    <row r="607" spans="1:7" x14ac:dyDescent="0.2">
      <c r="A607" s="13" t="s">
        <v>172</v>
      </c>
      <c r="B607" s="13" t="s">
        <v>134</v>
      </c>
      <c r="C607" s="13" t="s">
        <v>135</v>
      </c>
      <c r="D607" s="13"/>
      <c r="E607" s="13"/>
      <c r="F607" s="13">
        <v>10</v>
      </c>
      <c r="G607" s="13">
        <v>13</v>
      </c>
    </row>
    <row r="608" spans="1:7" x14ac:dyDescent="0.2">
      <c r="A608" s="13" t="s">
        <v>172</v>
      </c>
      <c r="B608" s="13" t="s">
        <v>26</v>
      </c>
      <c r="C608" s="13" t="s">
        <v>27</v>
      </c>
      <c r="D608" s="13"/>
      <c r="E608" s="13"/>
      <c r="F608" s="13">
        <v>5</v>
      </c>
      <c r="G608" s="13">
        <v>5</v>
      </c>
    </row>
    <row r="609" spans="1:7" x14ac:dyDescent="0.2">
      <c r="A609" s="13" t="s">
        <v>172</v>
      </c>
      <c r="B609" s="13" t="s">
        <v>10</v>
      </c>
      <c r="C609" s="13" t="s">
        <v>11</v>
      </c>
      <c r="D609" s="13"/>
      <c r="E609" s="13"/>
      <c r="F609" s="13">
        <v>8</v>
      </c>
      <c r="G609" s="13">
        <v>5</v>
      </c>
    </row>
    <row r="610" spans="1:7" x14ac:dyDescent="0.2">
      <c r="A610" s="13" t="s">
        <v>172</v>
      </c>
      <c r="B610" s="13" t="s">
        <v>46</v>
      </c>
      <c r="C610" s="13" t="s">
        <v>47</v>
      </c>
      <c r="D610" s="13"/>
      <c r="E610" s="13"/>
      <c r="F610" s="13">
        <v>17</v>
      </c>
      <c r="G610" s="13">
        <v>3</v>
      </c>
    </row>
    <row r="611" spans="1:7" x14ac:dyDescent="0.2">
      <c r="A611" s="13" t="s">
        <v>172</v>
      </c>
      <c r="B611" s="13" t="s">
        <v>6</v>
      </c>
      <c r="C611" s="13" t="s">
        <v>7</v>
      </c>
      <c r="D611" s="13"/>
      <c r="E611" s="13"/>
      <c r="F611" s="13">
        <v>61</v>
      </c>
      <c r="G611" s="13">
        <v>43</v>
      </c>
    </row>
    <row r="612" spans="1:7" x14ac:dyDescent="0.2">
      <c r="A612" s="13" t="s">
        <v>172</v>
      </c>
      <c r="B612" s="13" t="s">
        <v>77</v>
      </c>
      <c r="C612" s="13" t="s">
        <v>78</v>
      </c>
      <c r="D612" s="13"/>
      <c r="E612" s="13"/>
      <c r="F612" s="13">
        <v>20</v>
      </c>
      <c r="G612" s="13">
        <v>17</v>
      </c>
    </row>
    <row r="613" spans="1:7" x14ac:dyDescent="0.2">
      <c r="A613" s="13" t="s">
        <v>172</v>
      </c>
      <c r="B613" s="13" t="s">
        <v>14</v>
      </c>
      <c r="C613" s="13" t="s">
        <v>15</v>
      </c>
      <c r="D613" s="13"/>
      <c r="E613" s="13"/>
      <c r="F613" s="13">
        <v>56</v>
      </c>
      <c r="G613" s="13">
        <v>36</v>
      </c>
    </row>
    <row r="614" spans="1:7" x14ac:dyDescent="0.2">
      <c r="A614" s="13" t="s">
        <v>172</v>
      </c>
      <c r="B614" s="13" t="s">
        <v>40</v>
      </c>
      <c r="C614" s="13" t="s">
        <v>41</v>
      </c>
      <c r="D614" s="13"/>
      <c r="E614" s="13"/>
      <c r="F614" s="13">
        <v>41</v>
      </c>
      <c r="G614" s="13">
        <v>37</v>
      </c>
    </row>
    <row r="615" spans="1:7" x14ac:dyDescent="0.2">
      <c r="A615" s="13" t="s">
        <v>172</v>
      </c>
      <c r="B615" s="13" t="s">
        <v>89</v>
      </c>
      <c r="C615" s="13" t="s">
        <v>90</v>
      </c>
      <c r="D615" s="13"/>
      <c r="E615" s="13"/>
      <c r="F615" s="13">
        <v>4</v>
      </c>
      <c r="G615" s="13">
        <v>4</v>
      </c>
    </row>
    <row r="616" spans="1:7" x14ac:dyDescent="0.2">
      <c r="A616" s="13" t="s">
        <v>154</v>
      </c>
      <c r="B616" s="13" t="s">
        <v>8</v>
      </c>
      <c r="C616" s="13" t="s">
        <v>9</v>
      </c>
      <c r="D616" s="13"/>
      <c r="E616" s="13"/>
      <c r="F616" s="13"/>
      <c r="G616" s="13">
        <v>20</v>
      </c>
    </row>
    <row r="617" spans="1:7" x14ac:dyDescent="0.2">
      <c r="A617" s="13" t="s">
        <v>154</v>
      </c>
      <c r="B617" s="13" t="s">
        <v>46</v>
      </c>
      <c r="C617" s="13" t="s">
        <v>47</v>
      </c>
      <c r="D617" s="13">
        <v>7</v>
      </c>
      <c r="E617" s="13">
        <v>13</v>
      </c>
      <c r="F617" s="13"/>
      <c r="G617" s="13">
        <v>7</v>
      </c>
    </row>
    <row r="618" spans="1:7" x14ac:dyDescent="0.2">
      <c r="A618" s="13" t="s">
        <v>154</v>
      </c>
      <c r="B618" s="13" t="s">
        <v>91</v>
      </c>
      <c r="C618" s="13" t="s">
        <v>92</v>
      </c>
      <c r="D618" s="13"/>
      <c r="E618" s="13"/>
      <c r="F618" s="13"/>
      <c r="G618" s="13"/>
    </row>
    <row r="619" spans="1:7" x14ac:dyDescent="0.2">
      <c r="A619" s="13" t="s">
        <v>104</v>
      </c>
      <c r="B619" s="13" t="s">
        <v>8</v>
      </c>
      <c r="C619" s="13" t="s">
        <v>9</v>
      </c>
      <c r="D619" s="13">
        <v>1000</v>
      </c>
      <c r="E619" s="13">
        <v>930</v>
      </c>
      <c r="F619" s="13">
        <v>800</v>
      </c>
      <c r="G619" s="13">
        <v>600</v>
      </c>
    </row>
    <row r="620" spans="1:7" x14ac:dyDescent="0.2">
      <c r="A620" s="13" t="s">
        <v>104</v>
      </c>
      <c r="B620" s="13" t="s">
        <v>36</v>
      </c>
      <c r="C620" s="13" t="s">
        <v>37</v>
      </c>
      <c r="D620" s="13"/>
      <c r="E620" s="13"/>
      <c r="F620" s="13">
        <v>25</v>
      </c>
      <c r="G620" s="13"/>
    </row>
    <row r="621" spans="1:7" x14ac:dyDescent="0.2">
      <c r="A621" s="13" t="s">
        <v>104</v>
      </c>
      <c r="B621" s="13" t="s">
        <v>149</v>
      </c>
      <c r="C621" s="13" t="s">
        <v>150</v>
      </c>
      <c r="D621" s="13"/>
      <c r="E621" s="13">
        <v>5</v>
      </c>
      <c r="F621" s="13"/>
      <c r="G621" s="13"/>
    </row>
    <row r="622" spans="1:7" x14ac:dyDescent="0.2">
      <c r="A622" s="13" t="s">
        <v>104</v>
      </c>
      <c r="B622" s="13" t="s">
        <v>58</v>
      </c>
      <c r="C622" s="13" t="s">
        <v>59</v>
      </c>
      <c r="D622" s="13">
        <v>20</v>
      </c>
      <c r="E622" s="13">
        <v>15</v>
      </c>
      <c r="F622" s="13">
        <v>10</v>
      </c>
      <c r="G622" s="13"/>
    </row>
    <row r="623" spans="1:7" x14ac:dyDescent="0.2">
      <c r="A623" s="13" t="s">
        <v>104</v>
      </c>
      <c r="B623" s="13" t="s">
        <v>4</v>
      </c>
      <c r="C623" s="13" t="s">
        <v>5</v>
      </c>
      <c r="D623" s="13">
        <v>1643</v>
      </c>
      <c r="E623" s="13">
        <v>2297</v>
      </c>
      <c r="F623" s="13">
        <v>2133</v>
      </c>
      <c r="G623" s="13">
        <v>2848</v>
      </c>
    </row>
    <row r="624" spans="1:7" x14ac:dyDescent="0.2">
      <c r="A624" s="13" t="s">
        <v>104</v>
      </c>
      <c r="B624" s="13" t="s">
        <v>34</v>
      </c>
      <c r="C624" s="13" t="s">
        <v>35</v>
      </c>
      <c r="D624" s="13">
        <v>320</v>
      </c>
      <c r="E624" s="13">
        <v>320</v>
      </c>
      <c r="F624" s="13">
        <v>280</v>
      </c>
      <c r="G624" s="13">
        <v>267</v>
      </c>
    </row>
    <row r="625" spans="1:7" x14ac:dyDescent="0.2">
      <c r="A625" s="13" t="s">
        <v>104</v>
      </c>
      <c r="B625" s="13" t="s">
        <v>76</v>
      </c>
      <c r="C625" s="13" t="s">
        <v>175</v>
      </c>
      <c r="D625" s="13">
        <v>543</v>
      </c>
      <c r="E625" s="13">
        <v>486</v>
      </c>
      <c r="F625" s="13">
        <v>325</v>
      </c>
      <c r="G625" s="13">
        <v>485</v>
      </c>
    </row>
    <row r="626" spans="1:7" x14ac:dyDescent="0.2">
      <c r="A626" s="13" t="s">
        <v>104</v>
      </c>
      <c r="B626" s="13" t="s">
        <v>3</v>
      </c>
      <c r="C626" s="13" t="s">
        <v>176</v>
      </c>
      <c r="D626" s="13">
        <v>539</v>
      </c>
      <c r="E626" s="13">
        <v>392</v>
      </c>
      <c r="F626" s="13">
        <v>413</v>
      </c>
      <c r="G626" s="13">
        <v>449</v>
      </c>
    </row>
    <row r="627" spans="1:7" x14ac:dyDescent="0.2">
      <c r="A627" s="13" t="s">
        <v>104</v>
      </c>
      <c r="B627" s="13" t="s">
        <v>62</v>
      </c>
      <c r="C627" s="13" t="s">
        <v>63</v>
      </c>
      <c r="D627" s="13">
        <v>330</v>
      </c>
      <c r="E627" s="13">
        <v>385</v>
      </c>
      <c r="F627" s="13">
        <v>250</v>
      </c>
      <c r="G627" s="13">
        <v>300</v>
      </c>
    </row>
    <row r="628" spans="1:7" x14ac:dyDescent="0.2">
      <c r="A628" s="13" t="s">
        <v>104</v>
      </c>
      <c r="B628" s="13" t="s">
        <v>12</v>
      </c>
      <c r="C628" s="13" t="s">
        <v>13</v>
      </c>
      <c r="D628" s="13">
        <v>284</v>
      </c>
      <c r="E628" s="13">
        <v>306</v>
      </c>
      <c r="F628" s="13">
        <v>343</v>
      </c>
      <c r="G628" s="13">
        <v>392</v>
      </c>
    </row>
    <row r="629" spans="1:7" x14ac:dyDescent="0.2">
      <c r="A629" s="13" t="s">
        <v>104</v>
      </c>
      <c r="B629" s="13" t="s">
        <v>16</v>
      </c>
      <c r="C629" s="13" t="s">
        <v>17</v>
      </c>
      <c r="D629" s="13">
        <v>303</v>
      </c>
      <c r="E629" s="13">
        <v>203</v>
      </c>
      <c r="F629" s="13">
        <v>168</v>
      </c>
      <c r="G629" s="13">
        <v>396</v>
      </c>
    </row>
    <row r="630" spans="1:7" x14ac:dyDescent="0.2">
      <c r="A630" s="13" t="s">
        <v>104</v>
      </c>
      <c r="B630" s="13" t="s">
        <v>72</v>
      </c>
      <c r="C630" s="13" t="s">
        <v>73</v>
      </c>
      <c r="D630" s="13">
        <v>271</v>
      </c>
      <c r="E630" s="13">
        <v>205</v>
      </c>
      <c r="F630" s="13">
        <v>363</v>
      </c>
      <c r="G630" s="13">
        <v>697</v>
      </c>
    </row>
    <row r="631" spans="1:7" x14ac:dyDescent="0.2">
      <c r="A631" s="13" t="s">
        <v>104</v>
      </c>
      <c r="B631" s="13" t="s">
        <v>32</v>
      </c>
      <c r="C631" s="13" t="s">
        <v>33</v>
      </c>
      <c r="D631" s="13">
        <v>28</v>
      </c>
      <c r="E631" s="13">
        <v>13</v>
      </c>
      <c r="F631" s="13">
        <v>5</v>
      </c>
      <c r="G631" s="13">
        <v>15</v>
      </c>
    </row>
    <row r="632" spans="1:7" x14ac:dyDescent="0.2">
      <c r="A632" s="13" t="s">
        <v>104</v>
      </c>
      <c r="B632" s="13" t="s">
        <v>30</v>
      </c>
      <c r="C632" s="13" t="s">
        <v>31</v>
      </c>
      <c r="D632" s="13">
        <v>73</v>
      </c>
      <c r="E632" s="13"/>
      <c r="F632" s="13"/>
      <c r="G632" s="13"/>
    </row>
    <row r="633" spans="1:7" x14ac:dyDescent="0.2">
      <c r="A633" s="13" t="s">
        <v>104</v>
      </c>
      <c r="B633" s="13" t="s">
        <v>56</v>
      </c>
      <c r="C633" s="13" t="s">
        <v>57</v>
      </c>
      <c r="D633" s="13">
        <v>1314</v>
      </c>
      <c r="E633" s="13">
        <v>1308</v>
      </c>
      <c r="F633" s="13">
        <v>1205</v>
      </c>
      <c r="G633" s="13">
        <v>1640</v>
      </c>
    </row>
    <row r="634" spans="1:7" x14ac:dyDescent="0.2">
      <c r="A634" s="13" t="s">
        <v>104</v>
      </c>
      <c r="B634" s="13" t="s">
        <v>68</v>
      </c>
      <c r="C634" s="13" t="s">
        <v>69</v>
      </c>
      <c r="D634" s="13"/>
      <c r="E634" s="13">
        <v>23</v>
      </c>
      <c r="F634" s="13">
        <v>26</v>
      </c>
      <c r="G634" s="13">
        <v>11</v>
      </c>
    </row>
    <row r="635" spans="1:7" x14ac:dyDescent="0.2">
      <c r="A635" s="13" t="s">
        <v>104</v>
      </c>
      <c r="B635" s="13" t="s">
        <v>64</v>
      </c>
      <c r="C635" s="13" t="s">
        <v>65</v>
      </c>
      <c r="D635" s="13">
        <v>4</v>
      </c>
      <c r="E635" s="13">
        <v>19</v>
      </c>
      <c r="F635" s="13"/>
      <c r="G635" s="13">
        <v>8</v>
      </c>
    </row>
    <row r="636" spans="1:7" x14ac:dyDescent="0.2">
      <c r="A636" s="13" t="s">
        <v>104</v>
      </c>
      <c r="B636" s="13" t="s">
        <v>18</v>
      </c>
      <c r="C636" s="13" t="s">
        <v>19</v>
      </c>
      <c r="D636" s="13">
        <v>14</v>
      </c>
      <c r="E636" s="13">
        <v>46</v>
      </c>
      <c r="F636" s="13">
        <v>20</v>
      </c>
      <c r="G636" s="13">
        <v>20</v>
      </c>
    </row>
    <row r="637" spans="1:7" x14ac:dyDescent="0.2">
      <c r="A637" s="13" t="s">
        <v>104</v>
      </c>
      <c r="B637" s="13" t="s">
        <v>70</v>
      </c>
      <c r="C637" s="13" t="s">
        <v>71</v>
      </c>
      <c r="D637" s="13">
        <v>175</v>
      </c>
      <c r="E637" s="13">
        <v>218</v>
      </c>
      <c r="F637" s="13">
        <v>270</v>
      </c>
      <c r="G637" s="13">
        <v>205</v>
      </c>
    </row>
    <row r="638" spans="1:7" x14ac:dyDescent="0.2">
      <c r="A638" s="13" t="s">
        <v>104</v>
      </c>
      <c r="B638" s="13" t="s">
        <v>134</v>
      </c>
      <c r="C638" s="13" t="s">
        <v>135</v>
      </c>
      <c r="D638" s="13">
        <v>43</v>
      </c>
      <c r="E638" s="13">
        <v>3</v>
      </c>
      <c r="F638" s="13">
        <v>8</v>
      </c>
      <c r="G638" s="13">
        <v>15</v>
      </c>
    </row>
    <row r="639" spans="1:7" x14ac:dyDescent="0.2">
      <c r="A639" s="13" t="s">
        <v>104</v>
      </c>
      <c r="B639" s="13" t="s">
        <v>28</v>
      </c>
      <c r="C639" s="13" t="s">
        <v>29</v>
      </c>
      <c r="D639" s="13">
        <v>266</v>
      </c>
      <c r="E639" s="13">
        <v>140</v>
      </c>
      <c r="F639" s="13">
        <v>135</v>
      </c>
      <c r="G639" s="13">
        <v>147</v>
      </c>
    </row>
    <row r="640" spans="1:7" x14ac:dyDescent="0.2">
      <c r="A640" s="13" t="s">
        <v>104</v>
      </c>
      <c r="B640" s="13" t="s">
        <v>26</v>
      </c>
      <c r="C640" s="13" t="s">
        <v>27</v>
      </c>
      <c r="D640" s="13">
        <v>55</v>
      </c>
      <c r="E640" s="13">
        <v>50</v>
      </c>
      <c r="F640" s="13">
        <v>125</v>
      </c>
      <c r="G640" s="13">
        <v>130</v>
      </c>
    </row>
    <row r="641" spans="1:7" x14ac:dyDescent="0.2">
      <c r="A641" s="13" t="s">
        <v>104</v>
      </c>
      <c r="B641" s="13" t="s">
        <v>10</v>
      </c>
      <c r="C641" s="13" t="s">
        <v>11</v>
      </c>
      <c r="D641" s="13">
        <v>9</v>
      </c>
      <c r="E641" s="13">
        <v>51</v>
      </c>
      <c r="F641" s="13">
        <v>13</v>
      </c>
      <c r="G641" s="13">
        <v>1</v>
      </c>
    </row>
    <row r="642" spans="1:7" x14ac:dyDescent="0.2">
      <c r="A642" s="13" t="s">
        <v>104</v>
      </c>
      <c r="B642" s="13" t="s">
        <v>24</v>
      </c>
      <c r="C642" s="13" t="s">
        <v>25</v>
      </c>
      <c r="D642" s="13"/>
      <c r="E642" s="13">
        <v>14</v>
      </c>
      <c r="F642" s="13"/>
      <c r="G642" s="13">
        <v>14</v>
      </c>
    </row>
    <row r="643" spans="1:7" x14ac:dyDescent="0.2">
      <c r="A643" s="13" t="s">
        <v>104</v>
      </c>
      <c r="B643" s="13" t="s">
        <v>6</v>
      </c>
      <c r="C643" s="13" t="s">
        <v>7</v>
      </c>
      <c r="D643" s="13">
        <v>225</v>
      </c>
      <c r="E643" s="13">
        <v>144</v>
      </c>
      <c r="F643" s="13">
        <v>231</v>
      </c>
      <c r="G643" s="13">
        <v>384</v>
      </c>
    </row>
    <row r="644" spans="1:7" x14ac:dyDescent="0.2">
      <c r="A644" s="13" t="s">
        <v>104</v>
      </c>
      <c r="B644" s="13" t="s">
        <v>66</v>
      </c>
      <c r="C644" s="13" t="s">
        <v>67</v>
      </c>
      <c r="D644" s="13">
        <v>10</v>
      </c>
      <c r="E644" s="13">
        <v>13</v>
      </c>
      <c r="F644" s="13"/>
      <c r="G644" s="13">
        <v>63</v>
      </c>
    </row>
    <row r="645" spans="1:7" x14ac:dyDescent="0.2">
      <c r="A645" s="13" t="s">
        <v>104</v>
      </c>
      <c r="B645" s="13" t="s">
        <v>77</v>
      </c>
      <c r="C645" s="13" t="s">
        <v>78</v>
      </c>
      <c r="D645" s="13">
        <v>40</v>
      </c>
      <c r="E645" s="13">
        <v>77</v>
      </c>
      <c r="F645" s="13">
        <v>38</v>
      </c>
      <c r="G645" s="13">
        <v>50</v>
      </c>
    </row>
    <row r="646" spans="1:7" x14ac:dyDescent="0.2">
      <c r="A646" s="13" t="s">
        <v>104</v>
      </c>
      <c r="B646" s="13" t="s">
        <v>14</v>
      </c>
      <c r="C646" s="13" t="s">
        <v>15</v>
      </c>
      <c r="D646" s="13">
        <v>534</v>
      </c>
      <c r="E646" s="13">
        <v>619</v>
      </c>
      <c r="F646" s="13">
        <v>746</v>
      </c>
      <c r="G646" s="13">
        <v>634</v>
      </c>
    </row>
    <row r="647" spans="1:7" x14ac:dyDescent="0.2">
      <c r="A647" s="13" t="s">
        <v>104</v>
      </c>
      <c r="B647" s="13" t="s">
        <v>40</v>
      </c>
      <c r="C647" s="13" t="s">
        <v>41</v>
      </c>
      <c r="D647" s="13">
        <v>274</v>
      </c>
      <c r="E647" s="13">
        <v>217</v>
      </c>
      <c r="F647" s="13">
        <v>205</v>
      </c>
      <c r="G647" s="13">
        <v>317</v>
      </c>
    </row>
    <row r="648" spans="1:7" x14ac:dyDescent="0.2">
      <c r="A648" s="13" t="s">
        <v>104</v>
      </c>
      <c r="B648" s="13" t="s">
        <v>52</v>
      </c>
      <c r="C648" s="13" t="s">
        <v>53</v>
      </c>
      <c r="D648" s="13">
        <v>10</v>
      </c>
      <c r="E648" s="13"/>
      <c r="F648" s="13">
        <v>20</v>
      </c>
      <c r="G648" s="13"/>
    </row>
    <row r="649" spans="1:7" x14ac:dyDescent="0.2">
      <c r="A649" s="13" t="s">
        <v>104</v>
      </c>
      <c r="B649" s="13" t="s">
        <v>89</v>
      </c>
      <c r="C649" s="13" t="s">
        <v>90</v>
      </c>
      <c r="D649" s="13">
        <v>14</v>
      </c>
      <c r="E649" s="13">
        <v>15</v>
      </c>
      <c r="F649" s="13">
        <v>5</v>
      </c>
      <c r="G649" s="13">
        <v>6</v>
      </c>
    </row>
    <row r="650" spans="1:7" x14ac:dyDescent="0.2">
      <c r="A650" s="13" t="s">
        <v>104</v>
      </c>
      <c r="B650" s="13" t="s">
        <v>42</v>
      </c>
      <c r="C650" s="13" t="s">
        <v>43</v>
      </c>
      <c r="D650" s="13">
        <v>7</v>
      </c>
      <c r="E650" s="13">
        <v>3</v>
      </c>
      <c r="F650" s="13">
        <v>24</v>
      </c>
      <c r="G650" s="13">
        <v>23</v>
      </c>
    </row>
    <row r="651" spans="1:7" x14ac:dyDescent="0.2">
      <c r="A651" s="13" t="s">
        <v>104</v>
      </c>
      <c r="B651" s="13" t="s">
        <v>127</v>
      </c>
      <c r="C651" s="13" t="s">
        <v>128</v>
      </c>
      <c r="D651" s="13">
        <v>7</v>
      </c>
      <c r="E651" s="13">
        <v>7</v>
      </c>
      <c r="F651" s="13">
        <v>13</v>
      </c>
      <c r="G651" s="13">
        <v>27</v>
      </c>
    </row>
    <row r="652" spans="1:7" x14ac:dyDescent="0.2">
      <c r="A652" s="13" t="s">
        <v>104</v>
      </c>
      <c r="B652" s="13" t="s">
        <v>20</v>
      </c>
      <c r="C652" s="13" t="s">
        <v>21</v>
      </c>
      <c r="D652" s="13">
        <v>31</v>
      </c>
      <c r="E652" s="13">
        <v>49</v>
      </c>
      <c r="F652" s="13">
        <v>26</v>
      </c>
      <c r="G652" s="13">
        <v>64</v>
      </c>
    </row>
    <row r="653" spans="1:7" x14ac:dyDescent="0.2">
      <c r="A653" s="13" t="s">
        <v>104</v>
      </c>
      <c r="B653" s="13" t="s">
        <v>60</v>
      </c>
      <c r="C653" s="13" t="s">
        <v>61</v>
      </c>
      <c r="D653" s="13"/>
      <c r="E653" s="13"/>
      <c r="F653" s="13">
        <v>5</v>
      </c>
      <c r="G653" s="13"/>
    </row>
    <row r="654" spans="1:7" x14ac:dyDescent="0.2">
      <c r="A654" s="13" t="s">
        <v>118</v>
      </c>
      <c r="B654" s="13" t="s">
        <v>8</v>
      </c>
      <c r="C654" s="13" t="s">
        <v>9</v>
      </c>
      <c r="D654" s="13">
        <v>245</v>
      </c>
      <c r="E654" s="13">
        <v>220</v>
      </c>
      <c r="F654" s="13">
        <v>200</v>
      </c>
      <c r="G654" s="13">
        <v>80</v>
      </c>
    </row>
    <row r="655" spans="1:7" x14ac:dyDescent="0.2">
      <c r="A655" s="13" t="s">
        <v>118</v>
      </c>
      <c r="B655" s="13" t="s">
        <v>58</v>
      </c>
      <c r="C655" s="13" t="s">
        <v>59</v>
      </c>
      <c r="D655" s="13">
        <v>10</v>
      </c>
      <c r="E655" s="13">
        <v>10</v>
      </c>
      <c r="F655" s="13">
        <v>20</v>
      </c>
      <c r="G655" s="13">
        <v>10</v>
      </c>
    </row>
    <row r="656" spans="1:7" x14ac:dyDescent="0.2">
      <c r="A656" s="13" t="s">
        <v>118</v>
      </c>
      <c r="B656" s="13" t="s">
        <v>4</v>
      </c>
      <c r="C656" s="13" t="s">
        <v>5</v>
      </c>
      <c r="D656" s="13">
        <v>42</v>
      </c>
      <c r="E656" s="13">
        <v>70</v>
      </c>
      <c r="F656" s="13">
        <v>28</v>
      </c>
      <c r="G656" s="13">
        <v>154</v>
      </c>
    </row>
    <row r="657" spans="1:7" x14ac:dyDescent="0.2">
      <c r="A657" s="13" t="s">
        <v>118</v>
      </c>
      <c r="B657" s="13" t="s">
        <v>34</v>
      </c>
      <c r="C657" s="13" t="s">
        <v>35</v>
      </c>
      <c r="D657" s="13">
        <v>13</v>
      </c>
      <c r="E657" s="13">
        <v>13</v>
      </c>
      <c r="F657" s="13"/>
      <c r="G657" s="13"/>
    </row>
    <row r="658" spans="1:7" x14ac:dyDescent="0.2">
      <c r="A658" s="13" t="s">
        <v>118</v>
      </c>
      <c r="B658" s="13" t="s">
        <v>76</v>
      </c>
      <c r="C658" s="13" t="s">
        <v>175</v>
      </c>
      <c r="D658" s="13">
        <v>22</v>
      </c>
      <c r="E658" s="13">
        <v>14</v>
      </c>
      <c r="F658" s="13">
        <v>20</v>
      </c>
      <c r="G658" s="13">
        <v>53</v>
      </c>
    </row>
    <row r="659" spans="1:7" x14ac:dyDescent="0.2">
      <c r="A659" s="13" t="s">
        <v>118</v>
      </c>
      <c r="B659" s="13" t="s">
        <v>3</v>
      </c>
      <c r="C659" s="13" t="s">
        <v>176</v>
      </c>
      <c r="D659" s="13">
        <v>137</v>
      </c>
      <c r="E659" s="13">
        <v>147</v>
      </c>
      <c r="F659" s="13">
        <v>72</v>
      </c>
      <c r="G659" s="13">
        <v>147</v>
      </c>
    </row>
    <row r="660" spans="1:7" x14ac:dyDescent="0.2">
      <c r="A660" s="13" t="s">
        <v>118</v>
      </c>
      <c r="B660" s="13" t="s">
        <v>62</v>
      </c>
      <c r="C660" s="13" t="s">
        <v>63</v>
      </c>
      <c r="D660" s="13">
        <v>1015</v>
      </c>
      <c r="E660" s="13">
        <v>1120</v>
      </c>
      <c r="F660" s="13">
        <v>1130</v>
      </c>
      <c r="G660" s="13">
        <v>1130</v>
      </c>
    </row>
    <row r="661" spans="1:7" x14ac:dyDescent="0.2">
      <c r="A661" s="13" t="s">
        <v>118</v>
      </c>
      <c r="B661" s="13" t="s">
        <v>12</v>
      </c>
      <c r="C661" s="13" t="s">
        <v>13</v>
      </c>
      <c r="D661" s="13">
        <v>23</v>
      </c>
      <c r="E661" s="13">
        <v>8</v>
      </c>
      <c r="F661" s="13">
        <v>23</v>
      </c>
      <c r="G661" s="13">
        <v>30</v>
      </c>
    </row>
    <row r="662" spans="1:7" x14ac:dyDescent="0.2">
      <c r="A662" s="13" t="s">
        <v>118</v>
      </c>
      <c r="B662" s="13" t="s">
        <v>72</v>
      </c>
      <c r="C662" s="13" t="s">
        <v>73</v>
      </c>
      <c r="D662" s="13">
        <v>55</v>
      </c>
      <c r="E662" s="13">
        <v>24</v>
      </c>
      <c r="F662" s="13">
        <v>31</v>
      </c>
      <c r="G662" s="13">
        <v>89</v>
      </c>
    </row>
    <row r="663" spans="1:7" x14ac:dyDescent="0.2">
      <c r="A663" s="13" t="s">
        <v>118</v>
      </c>
      <c r="B663" s="13" t="s">
        <v>48</v>
      </c>
      <c r="C663" s="13" t="s">
        <v>49</v>
      </c>
      <c r="D663" s="13">
        <v>15</v>
      </c>
      <c r="E663" s="13">
        <v>33</v>
      </c>
      <c r="F663" s="13"/>
      <c r="G663" s="13"/>
    </row>
    <row r="664" spans="1:7" x14ac:dyDescent="0.2">
      <c r="A664" s="13" t="s">
        <v>118</v>
      </c>
      <c r="B664" s="13" t="s">
        <v>30</v>
      </c>
      <c r="C664" s="13" t="s">
        <v>31</v>
      </c>
      <c r="D664" s="13">
        <v>7</v>
      </c>
      <c r="E664" s="13"/>
      <c r="F664" s="13"/>
      <c r="G664" s="13"/>
    </row>
    <row r="665" spans="1:7" x14ac:dyDescent="0.2">
      <c r="A665" s="13" t="s">
        <v>118</v>
      </c>
      <c r="B665" s="13" t="s">
        <v>56</v>
      </c>
      <c r="C665" s="13" t="s">
        <v>57</v>
      </c>
      <c r="D665" s="13">
        <v>143</v>
      </c>
      <c r="E665" s="13">
        <v>211</v>
      </c>
      <c r="F665" s="13">
        <v>145</v>
      </c>
      <c r="G665" s="13">
        <v>160</v>
      </c>
    </row>
    <row r="666" spans="1:7" x14ac:dyDescent="0.2">
      <c r="A666" s="13" t="s">
        <v>118</v>
      </c>
      <c r="B666" s="13" t="s">
        <v>68</v>
      </c>
      <c r="C666" s="13" t="s">
        <v>69</v>
      </c>
      <c r="D666" s="13">
        <v>3</v>
      </c>
      <c r="E666" s="13"/>
      <c r="F666" s="13"/>
      <c r="G666" s="13"/>
    </row>
    <row r="667" spans="1:7" x14ac:dyDescent="0.2">
      <c r="A667" s="13" t="s">
        <v>118</v>
      </c>
      <c r="B667" s="13" t="s">
        <v>70</v>
      </c>
      <c r="C667" s="13" t="s">
        <v>71</v>
      </c>
      <c r="D667" s="13">
        <v>38</v>
      </c>
      <c r="E667" s="13">
        <v>90</v>
      </c>
      <c r="F667" s="13">
        <v>35</v>
      </c>
      <c r="G667" s="13">
        <v>40</v>
      </c>
    </row>
    <row r="668" spans="1:7" x14ac:dyDescent="0.2">
      <c r="A668" s="13" t="s">
        <v>118</v>
      </c>
      <c r="B668" s="13" t="s">
        <v>134</v>
      </c>
      <c r="C668" s="13" t="s">
        <v>135</v>
      </c>
      <c r="D668" s="13">
        <v>5</v>
      </c>
      <c r="E668" s="13">
        <v>8</v>
      </c>
      <c r="F668" s="13"/>
      <c r="G668" s="13">
        <v>8</v>
      </c>
    </row>
    <row r="669" spans="1:7" x14ac:dyDescent="0.2">
      <c r="A669" s="13" t="s">
        <v>118</v>
      </c>
      <c r="B669" s="13" t="s">
        <v>26</v>
      </c>
      <c r="C669" s="13" t="s">
        <v>27</v>
      </c>
      <c r="D669" s="13">
        <v>53</v>
      </c>
      <c r="E669" s="13">
        <v>50</v>
      </c>
      <c r="F669" s="13">
        <v>28</v>
      </c>
      <c r="G669" s="13">
        <v>58</v>
      </c>
    </row>
    <row r="670" spans="1:7" x14ac:dyDescent="0.2">
      <c r="A670" s="13" t="s">
        <v>118</v>
      </c>
      <c r="B670" s="13" t="s">
        <v>10</v>
      </c>
      <c r="C670" s="13" t="s">
        <v>11</v>
      </c>
      <c r="D670" s="13">
        <v>16</v>
      </c>
      <c r="E670" s="13">
        <v>12</v>
      </c>
      <c r="F670" s="13">
        <v>27</v>
      </c>
      <c r="G670" s="13">
        <v>28</v>
      </c>
    </row>
    <row r="671" spans="1:7" x14ac:dyDescent="0.2">
      <c r="A671" s="13" t="s">
        <v>118</v>
      </c>
      <c r="B671" s="13" t="s">
        <v>6</v>
      </c>
      <c r="C671" s="13" t="s">
        <v>7</v>
      </c>
      <c r="D671" s="13">
        <v>27</v>
      </c>
      <c r="E671" s="13">
        <v>30</v>
      </c>
      <c r="F671" s="13">
        <v>40</v>
      </c>
      <c r="G671" s="13">
        <v>43</v>
      </c>
    </row>
    <row r="672" spans="1:7" x14ac:dyDescent="0.2">
      <c r="A672" s="13" t="s">
        <v>118</v>
      </c>
      <c r="B672" s="13" t="s">
        <v>77</v>
      </c>
      <c r="C672" s="13" t="s">
        <v>78</v>
      </c>
      <c r="D672" s="13">
        <v>23</v>
      </c>
      <c r="E672" s="13">
        <v>30</v>
      </c>
      <c r="F672" s="13">
        <v>88</v>
      </c>
      <c r="G672" s="13">
        <v>17</v>
      </c>
    </row>
    <row r="673" spans="1:7" x14ac:dyDescent="0.2">
      <c r="A673" s="13" t="s">
        <v>118</v>
      </c>
      <c r="B673" s="13" t="s">
        <v>44</v>
      </c>
      <c r="C673" s="13" t="s">
        <v>45</v>
      </c>
      <c r="D673" s="13">
        <v>7</v>
      </c>
      <c r="E673" s="13"/>
      <c r="F673" s="13"/>
      <c r="G673" s="13"/>
    </row>
    <row r="674" spans="1:7" x14ac:dyDescent="0.2">
      <c r="A674" s="13" t="s">
        <v>118</v>
      </c>
      <c r="B674" s="13" t="s">
        <v>14</v>
      </c>
      <c r="C674" s="13" t="s">
        <v>15</v>
      </c>
      <c r="D674" s="13">
        <v>216</v>
      </c>
      <c r="E674" s="13">
        <v>70</v>
      </c>
      <c r="F674" s="13">
        <v>58</v>
      </c>
      <c r="G674" s="13">
        <v>68</v>
      </c>
    </row>
    <row r="675" spans="1:7" x14ac:dyDescent="0.2">
      <c r="A675" s="13" t="s">
        <v>118</v>
      </c>
      <c r="B675" s="13" t="s">
        <v>40</v>
      </c>
      <c r="C675" s="13" t="s">
        <v>41</v>
      </c>
      <c r="D675" s="13">
        <v>17</v>
      </c>
      <c r="E675" s="13">
        <v>66</v>
      </c>
      <c r="F675" s="13">
        <v>33</v>
      </c>
      <c r="G675" s="13">
        <v>64</v>
      </c>
    </row>
    <row r="676" spans="1:7" x14ac:dyDescent="0.2">
      <c r="A676" s="13" t="s">
        <v>118</v>
      </c>
      <c r="B676" s="13" t="s">
        <v>89</v>
      </c>
      <c r="C676" s="13" t="s">
        <v>90</v>
      </c>
      <c r="D676" s="13">
        <v>3</v>
      </c>
      <c r="E676" s="13">
        <v>1</v>
      </c>
      <c r="F676" s="13">
        <v>2</v>
      </c>
      <c r="G676" s="13">
        <v>1</v>
      </c>
    </row>
    <row r="677" spans="1:7" x14ac:dyDescent="0.2">
      <c r="A677" s="13" t="s">
        <v>118</v>
      </c>
      <c r="B677" s="13" t="s">
        <v>127</v>
      </c>
      <c r="C677" s="13" t="s">
        <v>128</v>
      </c>
      <c r="D677" s="13">
        <v>17</v>
      </c>
      <c r="E677" s="13">
        <v>17</v>
      </c>
      <c r="F677" s="13">
        <v>10</v>
      </c>
      <c r="G677" s="13">
        <v>7</v>
      </c>
    </row>
    <row r="678" spans="1:7" x14ac:dyDescent="0.2">
      <c r="A678" s="13" t="s">
        <v>118</v>
      </c>
      <c r="B678" s="13" t="s">
        <v>20</v>
      </c>
      <c r="C678" s="13" t="s">
        <v>21</v>
      </c>
      <c r="D678" s="13"/>
      <c r="E678" s="13"/>
      <c r="F678" s="13">
        <v>25</v>
      </c>
      <c r="G678" s="13"/>
    </row>
    <row r="679" spans="1:7" x14ac:dyDescent="0.2">
      <c r="A679" s="13" t="s">
        <v>174</v>
      </c>
      <c r="B679" s="13" t="s">
        <v>8</v>
      </c>
      <c r="C679" s="13" t="s">
        <v>9</v>
      </c>
      <c r="D679" s="13"/>
      <c r="E679" s="13">
        <v>20</v>
      </c>
      <c r="F679" s="13"/>
      <c r="G679" s="13"/>
    </row>
    <row r="680" spans="1:7" x14ac:dyDescent="0.2">
      <c r="A680" s="13" t="s">
        <v>174</v>
      </c>
      <c r="B680" s="13" t="s">
        <v>4</v>
      </c>
      <c r="C680" s="13" t="s">
        <v>5</v>
      </c>
      <c r="D680" s="13"/>
      <c r="E680" s="13"/>
      <c r="F680" s="13">
        <v>14</v>
      </c>
      <c r="G680" s="13"/>
    </row>
    <row r="681" spans="1:7" x14ac:dyDescent="0.2">
      <c r="A681" s="13" t="s">
        <v>174</v>
      </c>
      <c r="B681" s="13" t="s">
        <v>3</v>
      </c>
      <c r="C681" s="13" t="s">
        <v>176</v>
      </c>
      <c r="D681" s="13">
        <v>8</v>
      </c>
      <c r="E681" s="13">
        <v>16</v>
      </c>
      <c r="F681" s="13"/>
      <c r="G681" s="13"/>
    </row>
    <row r="682" spans="1:7" x14ac:dyDescent="0.2">
      <c r="A682" s="13"/>
      <c r="B682" s="13"/>
      <c r="C682" s="13"/>
      <c r="D682" s="13"/>
      <c r="E682" s="13"/>
      <c r="F682" s="13"/>
      <c r="G682" s="13"/>
    </row>
    <row r="683" spans="1:7" x14ac:dyDescent="0.2">
      <c r="A683" s="13"/>
      <c r="B683" s="13"/>
      <c r="C683" s="13"/>
      <c r="D683" s="13"/>
      <c r="E683" s="13"/>
      <c r="F683" s="13"/>
      <c r="G683" s="13"/>
    </row>
    <row r="684" spans="1:7" x14ac:dyDescent="0.2">
      <c r="A684" s="13"/>
      <c r="B684" s="13"/>
      <c r="C684" s="13"/>
      <c r="D684" s="13"/>
      <c r="E684" s="13"/>
      <c r="F684" s="13"/>
      <c r="G684" s="13"/>
    </row>
    <row r="685" spans="1:7" x14ac:dyDescent="0.2">
      <c r="A685" s="13"/>
      <c r="B685" s="13"/>
      <c r="C685" s="13"/>
      <c r="D685" s="13"/>
      <c r="E685" s="13"/>
      <c r="F685" s="13"/>
      <c r="G685" s="13"/>
    </row>
    <row r="686" spans="1:7" x14ac:dyDescent="0.2">
      <c r="A686" s="13"/>
      <c r="B686" s="13"/>
      <c r="C686" s="13"/>
      <c r="D686" s="13"/>
      <c r="E686" s="13"/>
      <c r="F686" s="13"/>
      <c r="G686" s="13"/>
    </row>
    <row r="687" spans="1:7" x14ac:dyDescent="0.2">
      <c r="A687" s="13"/>
      <c r="B687" s="13"/>
      <c r="C687" s="13"/>
      <c r="D687" s="13"/>
      <c r="E687" s="13"/>
      <c r="F687" s="13"/>
      <c r="G687" s="13"/>
    </row>
    <row r="688" spans="1:7" x14ac:dyDescent="0.2">
      <c r="A688" s="13"/>
      <c r="B688" s="13"/>
      <c r="C688" s="13"/>
      <c r="D688" s="13"/>
      <c r="E688" s="13"/>
      <c r="F688" s="13"/>
      <c r="G688" s="13"/>
    </row>
    <row r="689" spans="1:7" x14ac:dyDescent="0.2">
      <c r="A689" s="13"/>
      <c r="B689" s="13"/>
      <c r="C689" s="13"/>
      <c r="D689" s="13"/>
      <c r="E689" s="13"/>
      <c r="F689" s="13"/>
      <c r="G689" s="13"/>
    </row>
    <row r="690" spans="1:7" x14ac:dyDescent="0.2">
      <c r="A690" s="13"/>
      <c r="B690" s="13"/>
      <c r="C690" s="13"/>
      <c r="D690" s="13"/>
      <c r="E690" s="13"/>
      <c r="F690" s="13"/>
      <c r="G690" s="13"/>
    </row>
    <row r="691" spans="1:7" x14ac:dyDescent="0.2">
      <c r="A691" s="13"/>
      <c r="B691" s="13"/>
      <c r="C691" s="13"/>
      <c r="D691" s="13"/>
      <c r="E691" s="13"/>
      <c r="F691" s="13"/>
      <c r="G691" s="13"/>
    </row>
    <row r="692" spans="1:7" x14ac:dyDescent="0.2">
      <c r="A692" s="13"/>
      <c r="B692" s="13"/>
      <c r="C692" s="13"/>
      <c r="D692" s="13"/>
      <c r="E692" s="13"/>
      <c r="F692" s="13"/>
      <c r="G692" s="13"/>
    </row>
    <row r="693" spans="1:7" x14ac:dyDescent="0.2">
      <c r="A693" s="13"/>
      <c r="B693" s="13"/>
      <c r="C693" s="13"/>
      <c r="D693" s="13"/>
      <c r="E693" s="13"/>
      <c r="F693" s="13"/>
      <c r="G693" s="13"/>
    </row>
    <row r="694" spans="1:7" x14ac:dyDescent="0.2">
      <c r="A694" s="13"/>
      <c r="B694" s="13"/>
      <c r="C694" s="13"/>
      <c r="D694" s="13"/>
      <c r="E694" s="13"/>
      <c r="F694" s="13"/>
      <c r="G694" s="13"/>
    </row>
    <row r="695" spans="1:7" x14ac:dyDescent="0.2">
      <c r="A695" s="13"/>
      <c r="B695" s="13"/>
      <c r="C695" s="13"/>
      <c r="D695" s="13"/>
      <c r="E695" s="13"/>
      <c r="F695" s="13"/>
      <c r="G695" s="13"/>
    </row>
    <row r="696" spans="1:7" x14ac:dyDescent="0.2">
      <c r="A696" s="13"/>
      <c r="B696" s="13"/>
      <c r="C696" s="13"/>
      <c r="D696" s="13"/>
      <c r="E696" s="13"/>
      <c r="F696" s="13"/>
      <c r="G696" s="13"/>
    </row>
    <row r="697" spans="1:7" x14ac:dyDescent="0.2">
      <c r="A697" s="13"/>
      <c r="B697" s="13"/>
      <c r="C697" s="13"/>
      <c r="D697" s="13"/>
      <c r="E697" s="13"/>
      <c r="F697" s="13"/>
      <c r="G697" s="13"/>
    </row>
    <row r="698" spans="1:7" x14ac:dyDescent="0.2">
      <c r="A698" s="13"/>
      <c r="B698" s="13"/>
      <c r="C698" s="13"/>
      <c r="D698" s="13"/>
      <c r="E698" s="13"/>
      <c r="F698" s="13"/>
      <c r="G698" s="13"/>
    </row>
    <row r="699" spans="1:7" x14ac:dyDescent="0.2">
      <c r="A699" s="13"/>
      <c r="B699" s="13"/>
      <c r="C699" s="13"/>
      <c r="D699" s="13"/>
      <c r="E699" s="13"/>
      <c r="F699" s="13"/>
      <c r="G699" s="13"/>
    </row>
    <row r="700" spans="1:7" x14ac:dyDescent="0.2">
      <c r="A700" s="13"/>
      <c r="B700" s="13"/>
      <c r="C700" s="13"/>
      <c r="D700" s="13"/>
      <c r="E700" s="13"/>
      <c r="F700" s="13"/>
      <c r="G700" s="13"/>
    </row>
    <row r="701" spans="1:7" x14ac:dyDescent="0.2">
      <c r="A701" s="13"/>
      <c r="B701" s="13"/>
      <c r="C701" s="13"/>
      <c r="D701" s="13"/>
      <c r="E701" s="13"/>
      <c r="F701" s="13"/>
      <c r="G701" s="13"/>
    </row>
    <row r="702" spans="1:7" x14ac:dyDescent="0.2">
      <c r="A702" s="13"/>
      <c r="B702" s="13"/>
      <c r="C702" s="13"/>
      <c r="D702" s="13"/>
      <c r="E702" s="13"/>
      <c r="F702" s="13"/>
      <c r="G702" s="13"/>
    </row>
    <row r="703" spans="1:7" x14ac:dyDescent="0.2">
      <c r="A703" s="13"/>
      <c r="B703" s="13"/>
      <c r="C703" s="13"/>
      <c r="D703" s="13"/>
      <c r="E703" s="13"/>
      <c r="F703" s="13"/>
      <c r="G703" s="13"/>
    </row>
    <row r="704" spans="1:7" x14ac:dyDescent="0.2">
      <c r="A704" s="13"/>
      <c r="B704" s="13"/>
      <c r="C704" s="13"/>
      <c r="D704" s="13"/>
      <c r="E704" s="13"/>
      <c r="F704" s="13"/>
      <c r="G704" s="13"/>
    </row>
    <row r="705" spans="1:7" x14ac:dyDescent="0.2">
      <c r="A705" s="13"/>
      <c r="B705" s="13"/>
      <c r="C705" s="13"/>
      <c r="D705" s="13"/>
      <c r="E705" s="13"/>
      <c r="F705" s="13"/>
      <c r="G705" s="13"/>
    </row>
    <row r="706" spans="1:7" x14ac:dyDescent="0.2">
      <c r="A706" s="13"/>
      <c r="B706" s="13"/>
      <c r="C706" s="13"/>
      <c r="D706" s="13"/>
      <c r="E706" s="13"/>
      <c r="F706" s="13"/>
      <c r="G706" s="13"/>
    </row>
    <row r="707" spans="1:7" x14ac:dyDescent="0.2">
      <c r="A707" s="13"/>
      <c r="B707" s="13"/>
      <c r="C707" s="13"/>
      <c r="D707" s="13"/>
      <c r="E707" s="13"/>
      <c r="F707" s="13"/>
      <c r="G707" s="13"/>
    </row>
    <row r="708" spans="1:7" x14ac:dyDescent="0.2">
      <c r="A708" s="13"/>
      <c r="B708" s="13"/>
      <c r="C708" s="13"/>
      <c r="D708" s="13"/>
      <c r="E708" s="13"/>
      <c r="F708" s="13"/>
      <c r="G708" s="13"/>
    </row>
    <row r="709" spans="1:7" x14ac:dyDescent="0.2">
      <c r="A709" s="13"/>
      <c r="B709" s="13"/>
      <c r="C709" s="13"/>
      <c r="D709" s="13"/>
      <c r="E709" s="13"/>
      <c r="F709" s="13"/>
      <c r="G709" s="13"/>
    </row>
    <row r="710" spans="1:7" x14ac:dyDescent="0.2">
      <c r="A710" s="13"/>
      <c r="B710" s="13"/>
      <c r="C710" s="13"/>
      <c r="D710" s="13"/>
      <c r="E710" s="13"/>
      <c r="F710" s="13"/>
      <c r="G710" s="13"/>
    </row>
    <row r="711" spans="1:7" x14ac:dyDescent="0.2">
      <c r="A711" s="13"/>
      <c r="B711" s="13"/>
      <c r="C711" s="13"/>
      <c r="D711" s="13"/>
      <c r="E711" s="13"/>
      <c r="F711" s="13"/>
      <c r="G711" s="13"/>
    </row>
    <row r="712" spans="1:7" x14ac:dyDescent="0.2">
      <c r="A712" s="13"/>
      <c r="B712" s="13"/>
      <c r="C712" s="13"/>
      <c r="D712" s="13"/>
      <c r="E712" s="13"/>
      <c r="F712" s="13"/>
      <c r="G712" s="13"/>
    </row>
    <row r="713" spans="1:7" x14ac:dyDescent="0.2">
      <c r="A713" s="13"/>
      <c r="B713" s="13"/>
      <c r="C713" s="13"/>
      <c r="D713" s="13"/>
      <c r="E713" s="13"/>
      <c r="F713" s="13"/>
      <c r="G713" s="13"/>
    </row>
    <row r="714" spans="1:7" x14ac:dyDescent="0.2">
      <c r="A714" s="13"/>
      <c r="B714" s="13"/>
      <c r="C714" s="13"/>
      <c r="D714" s="13"/>
      <c r="E714" s="13"/>
      <c r="F714" s="13"/>
      <c r="G714" s="13"/>
    </row>
    <row r="715" spans="1:7" x14ac:dyDescent="0.2">
      <c r="A715" s="13"/>
      <c r="B715" s="13"/>
      <c r="C715" s="13"/>
      <c r="D715" s="13"/>
      <c r="E715" s="13"/>
      <c r="F715" s="13"/>
      <c r="G715" s="13"/>
    </row>
    <row r="716" spans="1:7" x14ac:dyDescent="0.2">
      <c r="A716" s="13"/>
      <c r="B716" s="13"/>
      <c r="C716" s="13"/>
      <c r="D716" s="13"/>
      <c r="E716" s="13"/>
      <c r="F716" s="13"/>
      <c r="G716" s="13"/>
    </row>
    <row r="717" spans="1:7" x14ac:dyDescent="0.2">
      <c r="A717" s="13"/>
      <c r="B717" s="13"/>
      <c r="C717" s="13"/>
      <c r="D717" s="13"/>
      <c r="E717" s="13"/>
      <c r="F717" s="13"/>
      <c r="G717" s="13"/>
    </row>
    <row r="718" spans="1:7" x14ac:dyDescent="0.2">
      <c r="A718" s="13"/>
      <c r="B718" s="13"/>
      <c r="C718" s="13"/>
      <c r="D718" s="13"/>
      <c r="E718" s="13"/>
      <c r="F718" s="13"/>
      <c r="G718" s="13"/>
    </row>
    <row r="719" spans="1:7" x14ac:dyDescent="0.2">
      <c r="A719" s="13"/>
      <c r="B719" s="13"/>
      <c r="C719" s="13"/>
      <c r="D719" s="13"/>
      <c r="E719" s="13"/>
      <c r="F719" s="13"/>
      <c r="G719" s="13"/>
    </row>
    <row r="720" spans="1:7" x14ac:dyDescent="0.2">
      <c r="A720" s="13"/>
      <c r="B720" s="13"/>
      <c r="C720" s="13"/>
      <c r="D720" s="13"/>
      <c r="E720" s="13"/>
      <c r="F720" s="13"/>
      <c r="G720" s="13"/>
    </row>
    <row r="721" spans="1:7" x14ac:dyDescent="0.2">
      <c r="A721" s="13"/>
      <c r="B721" s="13"/>
      <c r="C721" s="13"/>
      <c r="D721" s="13"/>
      <c r="E721" s="13"/>
      <c r="F721" s="13"/>
      <c r="G721" s="13"/>
    </row>
    <row r="722" spans="1:7" x14ac:dyDescent="0.2">
      <c r="A722" s="13"/>
      <c r="B722" s="13"/>
      <c r="C722" s="13"/>
      <c r="D722" s="13"/>
      <c r="E722" s="13"/>
      <c r="F722" s="13"/>
      <c r="G722" s="13"/>
    </row>
    <row r="723" spans="1:7" x14ac:dyDescent="0.2">
      <c r="A723" s="13"/>
      <c r="B723" s="13"/>
      <c r="C723" s="13"/>
      <c r="D723" s="13"/>
      <c r="E723" s="13"/>
      <c r="F723" s="13"/>
      <c r="G723" s="13"/>
    </row>
    <row r="724" spans="1:7" x14ac:dyDescent="0.2">
      <c r="A724" s="13"/>
      <c r="B724" s="13"/>
      <c r="C724" s="13"/>
      <c r="D724" s="13"/>
      <c r="E724" s="13"/>
      <c r="F724" s="13"/>
      <c r="G724" s="13"/>
    </row>
    <row r="725" spans="1:7" x14ac:dyDescent="0.2">
      <c r="A725" s="13"/>
      <c r="B725" s="13"/>
      <c r="C725" s="13"/>
      <c r="D725" s="13"/>
      <c r="E725" s="13"/>
      <c r="F725" s="13"/>
      <c r="G725" s="13"/>
    </row>
    <row r="726" spans="1:7" x14ac:dyDescent="0.2">
      <c r="A726" s="13"/>
      <c r="B726" s="13"/>
      <c r="C726" s="13"/>
      <c r="D726" s="13"/>
      <c r="E726" s="13"/>
      <c r="F726" s="13"/>
      <c r="G726" s="13"/>
    </row>
    <row r="727" spans="1:7" x14ac:dyDescent="0.2">
      <c r="A727" s="13"/>
      <c r="B727" s="13"/>
      <c r="C727" s="13"/>
      <c r="D727" s="13"/>
      <c r="E727" s="13"/>
      <c r="F727" s="13"/>
      <c r="G727" s="13"/>
    </row>
    <row r="728" spans="1:7" x14ac:dyDescent="0.2">
      <c r="A728" s="13"/>
      <c r="B728" s="13"/>
      <c r="C728" s="13"/>
      <c r="D728" s="13"/>
      <c r="E728" s="13"/>
      <c r="F728" s="13"/>
      <c r="G728" s="13"/>
    </row>
    <row r="729" spans="1:7" x14ac:dyDescent="0.2">
      <c r="A729" s="13"/>
      <c r="B729" s="13"/>
      <c r="C729" s="13"/>
      <c r="D729" s="13"/>
      <c r="E729" s="13"/>
      <c r="F729" s="13"/>
      <c r="G729" s="13"/>
    </row>
    <row r="730" spans="1:7" x14ac:dyDescent="0.2">
      <c r="A730" s="13"/>
      <c r="B730" s="13"/>
      <c r="C730" s="13"/>
      <c r="D730" s="13"/>
      <c r="E730" s="13"/>
      <c r="F730" s="13"/>
      <c r="G730" s="13"/>
    </row>
    <row r="731" spans="1:7" x14ac:dyDescent="0.2">
      <c r="A731" s="13"/>
      <c r="B731" s="13"/>
      <c r="C731" s="13"/>
      <c r="D731" s="13"/>
      <c r="E731" s="13"/>
      <c r="F731" s="13"/>
      <c r="G731" s="13"/>
    </row>
    <row r="732" spans="1:7" x14ac:dyDescent="0.2">
      <c r="A732" s="13"/>
      <c r="B732" s="13"/>
      <c r="C732" s="13"/>
      <c r="D732" s="13"/>
      <c r="E732" s="13"/>
      <c r="F732" s="13"/>
      <c r="G732" s="13"/>
    </row>
    <row r="733" spans="1:7" x14ac:dyDescent="0.2">
      <c r="A733" s="13"/>
      <c r="B733" s="13"/>
      <c r="C733" s="13"/>
      <c r="D733" s="13"/>
      <c r="E733" s="13"/>
      <c r="F733" s="13"/>
      <c r="G733" s="13"/>
    </row>
    <row r="734" spans="1:7" x14ac:dyDescent="0.2">
      <c r="A734" s="13"/>
      <c r="B734" s="13"/>
      <c r="C734" s="13"/>
      <c r="D734" s="13"/>
      <c r="E734" s="13"/>
      <c r="F734" s="13"/>
      <c r="G734" s="13"/>
    </row>
    <row r="735" spans="1:7" x14ac:dyDescent="0.2">
      <c r="A735" s="13"/>
      <c r="B735" s="13"/>
      <c r="C735" s="13"/>
      <c r="D735" s="13"/>
      <c r="E735" s="13"/>
      <c r="F735" s="13"/>
      <c r="G735" s="13"/>
    </row>
    <row r="736" spans="1:7" x14ac:dyDescent="0.2">
      <c r="A736" s="13"/>
      <c r="B736" s="13"/>
      <c r="C736" s="13"/>
      <c r="D736" s="13"/>
      <c r="E736" s="13"/>
      <c r="F736" s="13"/>
      <c r="G736" s="13"/>
    </row>
    <row r="737" spans="1:7" x14ac:dyDescent="0.2">
      <c r="A737" s="13"/>
      <c r="B737" s="13"/>
      <c r="C737" s="13"/>
      <c r="D737" s="13"/>
      <c r="E737" s="13"/>
      <c r="F737" s="13"/>
      <c r="G737" s="13"/>
    </row>
    <row r="738" spans="1:7" x14ac:dyDescent="0.2">
      <c r="A738" s="13"/>
      <c r="B738" s="13"/>
      <c r="C738" s="13"/>
      <c r="D738" s="13"/>
      <c r="E738" s="13"/>
      <c r="F738" s="13"/>
      <c r="G738" s="13"/>
    </row>
    <row r="739" spans="1:7" x14ac:dyDescent="0.2">
      <c r="A739" s="13"/>
      <c r="B739" s="13"/>
      <c r="C739" s="13"/>
      <c r="D739" s="13"/>
      <c r="E739" s="13"/>
      <c r="F739" s="13"/>
      <c r="G739" s="13"/>
    </row>
    <row r="740" spans="1:7" x14ac:dyDescent="0.2">
      <c r="A740" s="13"/>
      <c r="B740" s="13"/>
      <c r="C740" s="13"/>
      <c r="D740" s="13"/>
      <c r="E740" s="13"/>
      <c r="F740" s="13"/>
      <c r="G740" s="13"/>
    </row>
    <row r="741" spans="1:7" x14ac:dyDescent="0.2">
      <c r="A741" s="13"/>
      <c r="B741" s="13"/>
      <c r="C741" s="13"/>
      <c r="D741" s="13"/>
      <c r="E741" s="13"/>
      <c r="F741" s="13"/>
      <c r="G741" s="13"/>
    </row>
    <row r="742" spans="1:7" x14ac:dyDescent="0.2">
      <c r="A742" s="13"/>
      <c r="B742" s="13"/>
      <c r="C742" s="13"/>
      <c r="D742" s="13"/>
      <c r="E742" s="13"/>
      <c r="F742" s="13"/>
      <c r="G742" s="13"/>
    </row>
    <row r="743" spans="1:7" x14ac:dyDescent="0.2">
      <c r="A743" s="13"/>
      <c r="B743" s="13"/>
      <c r="C743" s="13"/>
      <c r="D743" s="13"/>
      <c r="E743" s="13"/>
      <c r="F743" s="13"/>
      <c r="G743" s="13"/>
    </row>
    <row r="744" spans="1:7" x14ac:dyDescent="0.2">
      <c r="A744" s="13"/>
      <c r="B744" s="13"/>
      <c r="C744" s="13"/>
      <c r="D744" s="13"/>
      <c r="E744" s="13"/>
      <c r="F744" s="13"/>
      <c r="G744" s="13"/>
    </row>
    <row r="745" spans="1:7" x14ac:dyDescent="0.2">
      <c r="A745" s="13"/>
      <c r="B745" s="13"/>
      <c r="C745" s="13"/>
      <c r="D745" s="13"/>
      <c r="E745" s="13"/>
      <c r="F745" s="13"/>
      <c r="G745" s="13"/>
    </row>
    <row r="746" spans="1:7" x14ac:dyDescent="0.2">
      <c r="A746" s="13"/>
      <c r="B746" s="13"/>
      <c r="C746" s="13"/>
      <c r="D746" s="13"/>
      <c r="E746" s="13"/>
      <c r="F746" s="13"/>
      <c r="G746" s="13"/>
    </row>
    <row r="747" spans="1:7" x14ac:dyDescent="0.2">
      <c r="A747" s="13"/>
      <c r="B747" s="13"/>
      <c r="C747" s="13"/>
      <c r="D747" s="13"/>
      <c r="E747" s="13"/>
      <c r="F747" s="13"/>
      <c r="G747" s="13"/>
    </row>
    <row r="748" spans="1:7" x14ac:dyDescent="0.2">
      <c r="A748" s="13"/>
      <c r="B748" s="13"/>
      <c r="C748" s="13"/>
      <c r="D748" s="13"/>
      <c r="E748" s="13"/>
      <c r="F748" s="13"/>
      <c r="G748" s="13"/>
    </row>
    <row r="749" spans="1:7" x14ac:dyDescent="0.2">
      <c r="A749" s="13"/>
      <c r="B749" s="13"/>
      <c r="C749" s="13"/>
      <c r="D749" s="13"/>
      <c r="E749" s="13"/>
      <c r="F749" s="13"/>
      <c r="G749" s="13"/>
    </row>
    <row r="750" spans="1:7" x14ac:dyDescent="0.2">
      <c r="A750" s="13"/>
      <c r="B750" s="13"/>
      <c r="C750" s="13"/>
      <c r="D750" s="13"/>
      <c r="E750" s="13"/>
      <c r="F750" s="13"/>
      <c r="G750" s="13"/>
    </row>
    <row r="751" spans="1:7" x14ac:dyDescent="0.2">
      <c r="A751" s="13"/>
      <c r="B751" s="13"/>
      <c r="C751" s="13"/>
      <c r="D751" s="13"/>
      <c r="E751" s="13"/>
      <c r="F751" s="13"/>
      <c r="G751" s="13"/>
    </row>
    <row r="752" spans="1:7" x14ac:dyDescent="0.2">
      <c r="A752" s="13"/>
      <c r="B752" s="13"/>
      <c r="C752" s="13"/>
      <c r="D752" s="13"/>
      <c r="E752" s="13"/>
      <c r="F752" s="13"/>
      <c r="G752" s="13"/>
    </row>
    <row r="753" spans="1:7" x14ac:dyDescent="0.2">
      <c r="A753" s="13"/>
      <c r="B753" s="13"/>
      <c r="C753" s="13"/>
      <c r="D753" s="13"/>
      <c r="E753" s="13"/>
      <c r="F753" s="13"/>
      <c r="G753" s="13"/>
    </row>
    <row r="754" spans="1:7" x14ac:dyDescent="0.2">
      <c r="A754" s="13"/>
      <c r="B754" s="13"/>
      <c r="C754" s="13"/>
      <c r="D754" s="13"/>
      <c r="E754" s="13"/>
      <c r="F754" s="13"/>
      <c r="G754" s="13"/>
    </row>
    <row r="755" spans="1:7" x14ac:dyDescent="0.2">
      <c r="A755" s="13"/>
      <c r="B755" s="13"/>
      <c r="C755" s="13"/>
      <c r="D755" s="13"/>
      <c r="E755" s="13"/>
      <c r="F755" s="13"/>
      <c r="G755" s="13"/>
    </row>
    <row r="756" spans="1:7" x14ac:dyDescent="0.2">
      <c r="A756" s="13"/>
      <c r="B756" s="13"/>
      <c r="C756" s="13"/>
      <c r="D756" s="13"/>
      <c r="E756" s="13"/>
      <c r="F756" s="13"/>
      <c r="G756" s="13"/>
    </row>
    <row r="757" spans="1:7" x14ac:dyDescent="0.2">
      <c r="A757" s="13"/>
      <c r="B757" s="13"/>
      <c r="C757" s="13"/>
      <c r="D757" s="13"/>
      <c r="E757" s="13"/>
      <c r="F757" s="13"/>
      <c r="G757" s="13"/>
    </row>
    <row r="758" spans="1:7" x14ac:dyDescent="0.2">
      <c r="A758" s="13"/>
      <c r="B758" s="13"/>
      <c r="C758" s="13"/>
      <c r="D758" s="13"/>
      <c r="E758" s="13"/>
      <c r="F758" s="13"/>
      <c r="G758" s="13"/>
    </row>
    <row r="759" spans="1:7" x14ac:dyDescent="0.2">
      <c r="A759" s="13"/>
      <c r="B759" s="13"/>
      <c r="C759" s="13"/>
      <c r="D759" s="13"/>
      <c r="E759" s="13"/>
      <c r="F759" s="13"/>
      <c r="G759" s="13"/>
    </row>
    <row r="760" spans="1:7" x14ac:dyDescent="0.2">
      <c r="A760" s="13"/>
      <c r="B760" s="13"/>
      <c r="C760" s="13"/>
      <c r="D760" s="13"/>
      <c r="E760" s="13"/>
      <c r="F760" s="13"/>
      <c r="G760" s="13"/>
    </row>
    <row r="761" spans="1:7" x14ac:dyDescent="0.2">
      <c r="A761" s="13"/>
      <c r="B761" s="13"/>
      <c r="C761" s="13"/>
      <c r="D761" s="13"/>
      <c r="E761" s="13"/>
      <c r="F761" s="13"/>
      <c r="G761" s="13"/>
    </row>
    <row r="762" spans="1:7" x14ac:dyDescent="0.2">
      <c r="A762" s="13"/>
      <c r="B762" s="13"/>
      <c r="C762" s="13"/>
      <c r="D762" s="13"/>
      <c r="E762" s="13"/>
      <c r="F762" s="13"/>
      <c r="G762" s="13"/>
    </row>
    <row r="763" spans="1:7" x14ac:dyDescent="0.2">
      <c r="A763" s="13"/>
      <c r="B763" s="13"/>
      <c r="C763" s="13"/>
      <c r="D763" s="13"/>
      <c r="E763" s="13"/>
      <c r="F763" s="13"/>
      <c r="G763" s="13"/>
    </row>
    <row r="764" spans="1:7" x14ac:dyDescent="0.2">
      <c r="A764" s="13"/>
      <c r="B764" s="13"/>
      <c r="C764" s="13"/>
      <c r="D764" s="13"/>
      <c r="E764" s="13"/>
      <c r="F764" s="13"/>
      <c r="G764" s="13"/>
    </row>
    <row r="765" spans="1:7" x14ac:dyDescent="0.2">
      <c r="A765" s="13"/>
      <c r="B765" s="13"/>
      <c r="C765" s="13"/>
      <c r="D765" s="13"/>
      <c r="E765" s="13"/>
      <c r="F765" s="13"/>
      <c r="G765" s="13"/>
    </row>
    <row r="766" spans="1:7" x14ac:dyDescent="0.2">
      <c r="A766" s="13"/>
      <c r="B766" s="13"/>
      <c r="C766" s="13"/>
      <c r="D766" s="13"/>
      <c r="E766" s="13"/>
      <c r="F766" s="13"/>
      <c r="G766" s="13"/>
    </row>
    <row r="767" spans="1:7" x14ac:dyDescent="0.2">
      <c r="A767" s="13"/>
      <c r="B767" s="13"/>
      <c r="C767" s="13"/>
      <c r="D767" s="13"/>
      <c r="E767" s="13"/>
      <c r="F767" s="13"/>
      <c r="G767" s="13"/>
    </row>
    <row r="768" spans="1:7" x14ac:dyDescent="0.2">
      <c r="A768" s="13"/>
      <c r="B768" s="13"/>
      <c r="C768" s="13"/>
      <c r="D768" s="13"/>
      <c r="E768" s="13"/>
      <c r="F768" s="13"/>
      <c r="G768" s="13"/>
    </row>
    <row r="769" spans="1:7" x14ac:dyDescent="0.2">
      <c r="A769" s="13"/>
      <c r="B769" s="13"/>
      <c r="C769" s="13"/>
      <c r="D769" s="13"/>
      <c r="E769" s="13"/>
      <c r="F769" s="13"/>
      <c r="G769" s="13"/>
    </row>
    <row r="770" spans="1:7" x14ac:dyDescent="0.2">
      <c r="A770" s="13"/>
      <c r="B770" s="13"/>
      <c r="C770" s="13"/>
      <c r="D770" s="13"/>
      <c r="E770" s="13"/>
      <c r="F770" s="13"/>
      <c r="G770" s="13"/>
    </row>
    <row r="771" spans="1:7" x14ac:dyDescent="0.2">
      <c r="A771" s="13"/>
      <c r="B771" s="13"/>
      <c r="C771" s="13"/>
      <c r="D771" s="13"/>
      <c r="E771" s="13"/>
      <c r="F771" s="13"/>
      <c r="G771" s="13"/>
    </row>
    <row r="772" spans="1:7" x14ac:dyDescent="0.2">
      <c r="A772" s="13"/>
      <c r="B772" s="13"/>
      <c r="C772" s="13"/>
      <c r="D772" s="13"/>
      <c r="E772" s="13"/>
      <c r="F772" s="13"/>
      <c r="G772" s="13"/>
    </row>
    <row r="773" spans="1:7" x14ac:dyDescent="0.2">
      <c r="A773" s="13"/>
      <c r="B773" s="13"/>
      <c r="C773" s="13"/>
      <c r="D773" s="13"/>
      <c r="E773" s="13"/>
      <c r="F773" s="13"/>
      <c r="G773" s="13"/>
    </row>
    <row r="774" spans="1:7" x14ac:dyDescent="0.2">
      <c r="A774" s="13"/>
      <c r="B774" s="13"/>
      <c r="C774" s="13"/>
      <c r="D774" s="13"/>
      <c r="E774" s="13"/>
      <c r="F774" s="13"/>
      <c r="G774" s="13"/>
    </row>
    <row r="775" spans="1:7" x14ac:dyDescent="0.2">
      <c r="A775" s="13"/>
      <c r="B775" s="13"/>
      <c r="C775" s="13"/>
      <c r="D775" s="13"/>
      <c r="E775" s="13"/>
      <c r="F775" s="13"/>
      <c r="G775" s="13"/>
    </row>
    <row r="776" spans="1:7" x14ac:dyDescent="0.2">
      <c r="A776" s="13"/>
      <c r="B776" s="13"/>
      <c r="C776" s="13"/>
      <c r="D776" s="13"/>
      <c r="E776" s="13"/>
      <c r="F776" s="13"/>
      <c r="G776" s="13"/>
    </row>
    <row r="777" spans="1:7" x14ac:dyDescent="0.2">
      <c r="A777" s="13"/>
      <c r="B777" s="13"/>
      <c r="C777" s="13"/>
      <c r="D777" s="13"/>
      <c r="E777" s="13"/>
      <c r="F777" s="13"/>
      <c r="G777" s="13"/>
    </row>
    <row r="778" spans="1:7" x14ac:dyDescent="0.2">
      <c r="A778" s="13"/>
      <c r="B778" s="13"/>
      <c r="C778" s="13"/>
      <c r="D778" s="13"/>
      <c r="E778" s="13"/>
      <c r="F778" s="13"/>
      <c r="G778" s="13"/>
    </row>
    <row r="779" spans="1:7" x14ac:dyDescent="0.2">
      <c r="A779" s="13"/>
      <c r="B779" s="13"/>
      <c r="C779" s="13"/>
      <c r="D779" s="13"/>
      <c r="E779" s="13"/>
      <c r="F779" s="13"/>
      <c r="G779" s="13"/>
    </row>
    <row r="780" spans="1:7" x14ac:dyDescent="0.2">
      <c r="A780" s="13"/>
      <c r="B780" s="13"/>
      <c r="C780" s="13"/>
      <c r="D780" s="13"/>
      <c r="E780" s="13"/>
      <c r="F780" s="13"/>
      <c r="G780" s="13"/>
    </row>
    <row r="781" spans="1:7" x14ac:dyDescent="0.2">
      <c r="A781" s="13"/>
      <c r="B781" s="13"/>
      <c r="C781" s="13"/>
      <c r="D781" s="13"/>
      <c r="E781" s="13"/>
      <c r="F781" s="13"/>
      <c r="G781" s="13"/>
    </row>
    <row r="782" spans="1:7" x14ac:dyDescent="0.2">
      <c r="A782" s="13"/>
      <c r="B782" s="13"/>
      <c r="C782" s="13"/>
      <c r="D782" s="13"/>
      <c r="E782" s="13"/>
      <c r="F782" s="13"/>
      <c r="G782" s="13"/>
    </row>
    <row r="783" spans="1:7" x14ac:dyDescent="0.2">
      <c r="A783" s="13"/>
      <c r="B783" s="13"/>
      <c r="C783" s="13"/>
      <c r="D783" s="13"/>
      <c r="E783" s="13"/>
      <c r="F783" s="13"/>
      <c r="G783" s="13"/>
    </row>
    <row r="784" spans="1:7" x14ac:dyDescent="0.2">
      <c r="A784" s="13"/>
      <c r="B784" s="13"/>
      <c r="C784" s="13"/>
      <c r="D784" s="13"/>
      <c r="E784" s="13"/>
      <c r="F784" s="13"/>
      <c r="G784" s="13"/>
    </row>
    <row r="785" spans="1:7" x14ac:dyDescent="0.2">
      <c r="A785" s="13"/>
      <c r="B785" s="13"/>
      <c r="C785" s="13"/>
      <c r="D785" s="13"/>
      <c r="E785" s="13"/>
      <c r="F785" s="13"/>
      <c r="G785" s="13"/>
    </row>
    <row r="786" spans="1:7" x14ac:dyDescent="0.2">
      <c r="A786" s="13"/>
      <c r="B786" s="13"/>
      <c r="C786" s="13"/>
      <c r="D786" s="13"/>
      <c r="E786" s="13"/>
      <c r="F786" s="13"/>
      <c r="G786" s="13"/>
    </row>
    <row r="787" spans="1:7" x14ac:dyDescent="0.2">
      <c r="A787" s="13"/>
      <c r="B787" s="13"/>
      <c r="C787" s="13"/>
      <c r="D787" s="13"/>
      <c r="E787" s="13"/>
      <c r="F787" s="13"/>
      <c r="G787" s="13"/>
    </row>
    <row r="788" spans="1:7" x14ac:dyDescent="0.2">
      <c r="A788" s="13"/>
      <c r="B788" s="13"/>
      <c r="C788" s="13"/>
      <c r="D788" s="13"/>
      <c r="E788" s="13"/>
      <c r="F788" s="13"/>
      <c r="G788" s="13"/>
    </row>
    <row r="789" spans="1:7" x14ac:dyDescent="0.2">
      <c r="A789" s="13"/>
      <c r="B789" s="13"/>
      <c r="C789" s="13"/>
      <c r="D789" s="13"/>
      <c r="E789" s="13"/>
      <c r="F789" s="13"/>
      <c r="G789" s="13"/>
    </row>
    <row r="790" spans="1:7" x14ac:dyDescent="0.2">
      <c r="A790" s="13"/>
      <c r="B790" s="13"/>
      <c r="C790" s="13"/>
      <c r="D790" s="13"/>
      <c r="E790" s="13"/>
      <c r="F790" s="13"/>
      <c r="G790" s="13"/>
    </row>
    <row r="791" spans="1:7" x14ac:dyDescent="0.2">
      <c r="A791" s="13"/>
      <c r="B791" s="13"/>
      <c r="C791" s="13"/>
      <c r="D791" s="13"/>
      <c r="E791" s="13"/>
      <c r="F791" s="13"/>
      <c r="G791" s="13"/>
    </row>
    <row r="792" spans="1:7" x14ac:dyDescent="0.2">
      <c r="A792" s="13"/>
      <c r="B792" s="13"/>
      <c r="C792" s="13"/>
      <c r="D792" s="13"/>
      <c r="E792" s="13"/>
      <c r="F792" s="13"/>
      <c r="G792" s="13"/>
    </row>
    <row r="793" spans="1:7" x14ac:dyDescent="0.2">
      <c r="A793" s="13"/>
      <c r="B793" s="13"/>
      <c r="C793" s="13"/>
      <c r="D793" s="13"/>
      <c r="E793" s="13"/>
      <c r="F793" s="13"/>
      <c r="G793" s="13"/>
    </row>
    <row r="794" spans="1:7" x14ac:dyDescent="0.2">
      <c r="A794" s="13"/>
      <c r="B794" s="13"/>
      <c r="C794" s="13"/>
      <c r="D794" s="13"/>
      <c r="E794" s="13"/>
      <c r="F794" s="13"/>
      <c r="G794" s="13"/>
    </row>
    <row r="795" spans="1:7" x14ac:dyDescent="0.2">
      <c r="A795" s="13"/>
      <c r="B795" s="13"/>
      <c r="C795" s="13"/>
      <c r="D795" s="13"/>
      <c r="E795" s="13"/>
      <c r="F795" s="13"/>
      <c r="G795" s="13"/>
    </row>
    <row r="796" spans="1:7" x14ac:dyDescent="0.2">
      <c r="A796" s="13"/>
      <c r="B796" s="13"/>
      <c r="C796" s="13"/>
      <c r="D796" s="13"/>
      <c r="E796" s="13"/>
      <c r="F796" s="13"/>
      <c r="G796" s="13"/>
    </row>
    <row r="797" spans="1:7" x14ac:dyDescent="0.2">
      <c r="A797" s="13"/>
      <c r="B797" s="13"/>
      <c r="C797" s="13"/>
      <c r="D797" s="13"/>
      <c r="E797" s="13"/>
      <c r="F797" s="13"/>
      <c r="G797" s="13"/>
    </row>
    <row r="798" spans="1:7" x14ac:dyDescent="0.2">
      <c r="A798" s="13"/>
      <c r="B798" s="13"/>
      <c r="C798" s="13"/>
      <c r="D798" s="13"/>
      <c r="E798" s="13"/>
      <c r="F798" s="13"/>
      <c r="G798" s="13"/>
    </row>
    <row r="799" spans="1:7" x14ac:dyDescent="0.2">
      <c r="A799" s="13"/>
      <c r="B799" s="13"/>
      <c r="C799" s="13"/>
      <c r="D799" s="13"/>
      <c r="E799" s="13"/>
      <c r="F799" s="13"/>
      <c r="G799" s="13"/>
    </row>
    <row r="800" spans="1:7" x14ac:dyDescent="0.2">
      <c r="A800" s="13"/>
      <c r="B800" s="13"/>
      <c r="C800" s="13"/>
      <c r="D800" s="13"/>
      <c r="E800" s="13"/>
      <c r="F800" s="13"/>
      <c r="G800" s="13"/>
    </row>
    <row r="801" spans="1:7" x14ac:dyDescent="0.2">
      <c r="A801" s="13"/>
      <c r="B801" s="13"/>
      <c r="C801" s="13"/>
      <c r="D801" s="13"/>
      <c r="E801" s="13"/>
      <c r="F801" s="13"/>
      <c r="G801" s="13"/>
    </row>
    <row r="802" spans="1:7" x14ac:dyDescent="0.2">
      <c r="A802" s="13"/>
      <c r="B802" s="13"/>
      <c r="C802" s="13"/>
      <c r="D802" s="13"/>
      <c r="E802" s="13"/>
      <c r="F802" s="13"/>
      <c r="G802" s="13"/>
    </row>
    <row r="803" spans="1:7" x14ac:dyDescent="0.2">
      <c r="A803" s="13"/>
      <c r="B803" s="13"/>
      <c r="C803" s="13"/>
      <c r="D803" s="13"/>
      <c r="E803" s="13"/>
      <c r="F803" s="13"/>
      <c r="G803" s="13"/>
    </row>
    <row r="804" spans="1:7" x14ac:dyDescent="0.2">
      <c r="A804" s="13"/>
      <c r="B804" s="13"/>
      <c r="C804" s="13"/>
      <c r="D804" s="13"/>
      <c r="E804" s="13"/>
      <c r="F804" s="13"/>
      <c r="G804" s="13"/>
    </row>
    <row r="805" spans="1:7" x14ac:dyDescent="0.2">
      <c r="A805" s="13"/>
      <c r="B805" s="13"/>
      <c r="C805" s="13"/>
      <c r="D805" s="13"/>
      <c r="E805" s="13"/>
      <c r="F805" s="13"/>
      <c r="G805" s="13"/>
    </row>
    <row r="806" spans="1:7" x14ac:dyDescent="0.2">
      <c r="A806" s="13"/>
      <c r="B806" s="13"/>
      <c r="C806" s="13"/>
      <c r="D806" s="13"/>
      <c r="E806" s="13"/>
      <c r="F806" s="13"/>
      <c r="G806" s="13"/>
    </row>
    <row r="807" spans="1:7" x14ac:dyDescent="0.2">
      <c r="A807" s="13"/>
      <c r="B807" s="13"/>
      <c r="C807" s="13"/>
      <c r="D807" s="13"/>
      <c r="E807" s="13"/>
      <c r="F807" s="13"/>
      <c r="G807" s="13"/>
    </row>
    <row r="808" spans="1:7" x14ac:dyDescent="0.2">
      <c r="A808" s="13"/>
      <c r="B808" s="13"/>
      <c r="C808" s="13"/>
      <c r="D808" s="13"/>
      <c r="E808" s="13"/>
      <c r="F808" s="13"/>
      <c r="G808" s="13"/>
    </row>
    <row r="809" spans="1:7" x14ac:dyDescent="0.2">
      <c r="A809" s="13"/>
      <c r="B809" s="13"/>
      <c r="C809" s="13"/>
      <c r="D809" s="13"/>
      <c r="E809" s="13"/>
      <c r="F809" s="13"/>
      <c r="G809" s="13"/>
    </row>
    <row r="810" spans="1:7" x14ac:dyDescent="0.2">
      <c r="A810" s="13"/>
      <c r="B810" s="13"/>
      <c r="C810" s="13"/>
      <c r="D810" s="13"/>
      <c r="E810" s="13"/>
      <c r="F810" s="13"/>
      <c r="G810" s="13"/>
    </row>
    <row r="811" spans="1:7" x14ac:dyDescent="0.2">
      <c r="A811" s="13"/>
      <c r="B811" s="13"/>
      <c r="C811" s="13"/>
      <c r="D811" s="13"/>
      <c r="E811" s="13"/>
      <c r="F811" s="13"/>
      <c r="G811" s="13"/>
    </row>
    <row r="812" spans="1:7" x14ac:dyDescent="0.2">
      <c r="A812" s="13"/>
      <c r="B812" s="13"/>
      <c r="C812" s="13"/>
      <c r="D812" s="13"/>
      <c r="E812" s="13"/>
      <c r="F812" s="13"/>
      <c r="G812" s="13"/>
    </row>
    <row r="813" spans="1:7" x14ac:dyDescent="0.2">
      <c r="A813" s="13"/>
      <c r="B813" s="13"/>
      <c r="C813" s="13"/>
      <c r="D813" s="13"/>
      <c r="E813" s="13"/>
      <c r="F813" s="13"/>
      <c r="G813" s="13"/>
    </row>
    <row r="814" spans="1:7" x14ac:dyDescent="0.2">
      <c r="A814" s="13"/>
      <c r="B814" s="13"/>
      <c r="C814" s="13"/>
      <c r="D814" s="13"/>
      <c r="E814" s="13"/>
      <c r="F814" s="13"/>
      <c r="G814" s="13"/>
    </row>
    <row r="815" spans="1:7" x14ac:dyDescent="0.2">
      <c r="A815" s="13"/>
      <c r="B815" s="13"/>
      <c r="C815" s="13"/>
      <c r="D815" s="13"/>
      <c r="E815" s="13"/>
      <c r="F815" s="13"/>
      <c r="G815" s="13"/>
    </row>
    <row r="816" spans="1:7" x14ac:dyDescent="0.2">
      <c r="A816" s="13"/>
      <c r="B816" s="13"/>
      <c r="C816" s="13"/>
      <c r="D816" s="13"/>
      <c r="E816" s="13"/>
      <c r="F816" s="13"/>
      <c r="G816" s="13"/>
    </row>
    <row r="817" spans="1:7" x14ac:dyDescent="0.2">
      <c r="A817" s="13"/>
      <c r="B817" s="13"/>
      <c r="C817" s="13"/>
      <c r="D817" s="13"/>
      <c r="E817" s="13"/>
      <c r="F817" s="13"/>
      <c r="G817" s="13"/>
    </row>
    <row r="818" spans="1:7" x14ac:dyDescent="0.2">
      <c r="A818" s="13"/>
      <c r="B818" s="13"/>
      <c r="C818" s="13"/>
      <c r="D818" s="13"/>
      <c r="E818" s="13"/>
      <c r="F818" s="13"/>
      <c r="G818" s="13"/>
    </row>
    <row r="819" spans="1:7" x14ac:dyDescent="0.2">
      <c r="A819" s="13"/>
      <c r="B819" s="13"/>
      <c r="C819" s="13"/>
      <c r="D819" s="13"/>
      <c r="E819" s="13"/>
      <c r="F819" s="13"/>
      <c r="G819" s="13"/>
    </row>
    <row r="820" spans="1:7" x14ac:dyDescent="0.2">
      <c r="A820" s="13"/>
      <c r="B820" s="13"/>
      <c r="C820" s="13"/>
      <c r="D820" s="13"/>
      <c r="E820" s="13"/>
      <c r="F820" s="13"/>
      <c r="G820" s="13"/>
    </row>
    <row r="821" spans="1:7" x14ac:dyDescent="0.2">
      <c r="A821" s="13"/>
      <c r="B821" s="13"/>
      <c r="C821" s="13"/>
      <c r="D821" s="13"/>
      <c r="E821" s="13"/>
      <c r="F821" s="13"/>
      <c r="G821" s="13"/>
    </row>
    <row r="822" spans="1:7" x14ac:dyDescent="0.2">
      <c r="A822" s="13"/>
      <c r="B822" s="13"/>
      <c r="C822" s="13"/>
      <c r="D822" s="13"/>
      <c r="E822" s="13"/>
      <c r="F822" s="13"/>
      <c r="G822" s="13"/>
    </row>
    <row r="823" spans="1:7" x14ac:dyDescent="0.2">
      <c r="A823" s="13"/>
      <c r="B823" s="13"/>
      <c r="C823" s="13"/>
      <c r="D823" s="13"/>
      <c r="E823" s="13"/>
      <c r="F823" s="13"/>
      <c r="G823" s="13"/>
    </row>
    <row r="824" spans="1:7" x14ac:dyDescent="0.2">
      <c r="A824" s="13"/>
      <c r="B824" s="13"/>
      <c r="C824" s="13"/>
      <c r="D824" s="13"/>
      <c r="E824" s="13"/>
      <c r="F824" s="13"/>
      <c r="G824" s="13"/>
    </row>
    <row r="825" spans="1:7" x14ac:dyDescent="0.2">
      <c r="A825" s="13"/>
      <c r="B825" s="13"/>
      <c r="C825" s="13"/>
      <c r="D825" s="13"/>
      <c r="E825" s="13"/>
      <c r="F825" s="13"/>
      <c r="G825" s="13"/>
    </row>
    <row r="826" spans="1:7" x14ac:dyDescent="0.2">
      <c r="A826" s="13"/>
      <c r="B826" s="13"/>
      <c r="C826" s="13"/>
      <c r="D826" s="13"/>
      <c r="E826" s="13"/>
      <c r="F826" s="13"/>
      <c r="G826" s="13"/>
    </row>
    <row r="827" spans="1:7" x14ac:dyDescent="0.2">
      <c r="A827" s="13"/>
      <c r="B827" s="13"/>
      <c r="C827" s="13"/>
      <c r="D827" s="13"/>
      <c r="E827" s="13"/>
      <c r="F827" s="13"/>
      <c r="G827" s="13"/>
    </row>
    <row r="828" spans="1:7" x14ac:dyDescent="0.2">
      <c r="A828" s="13"/>
      <c r="B828" s="13"/>
      <c r="C828" s="13"/>
      <c r="D828" s="13"/>
      <c r="E828" s="13"/>
      <c r="F828" s="13"/>
      <c r="G828" s="13"/>
    </row>
    <row r="829" spans="1:7" x14ac:dyDescent="0.2">
      <c r="A829" s="13"/>
      <c r="B829" s="13"/>
      <c r="C829" s="13"/>
      <c r="D829" s="13"/>
      <c r="E829" s="13"/>
      <c r="F829" s="13"/>
      <c r="G829" s="13"/>
    </row>
    <row r="830" spans="1:7" x14ac:dyDescent="0.2">
      <c r="A830" s="13"/>
      <c r="B830" s="13"/>
      <c r="C830" s="13"/>
      <c r="D830" s="13"/>
      <c r="E830" s="13"/>
      <c r="F830" s="13"/>
      <c r="G830" s="13"/>
    </row>
    <row r="831" spans="1:7" x14ac:dyDescent="0.2">
      <c r="A831" s="13"/>
      <c r="B831" s="13"/>
      <c r="C831" s="13"/>
      <c r="D831" s="13"/>
      <c r="E831" s="13"/>
      <c r="F831" s="13"/>
      <c r="G831" s="13"/>
    </row>
    <row r="832" spans="1:7" x14ac:dyDescent="0.2">
      <c r="A832" s="13"/>
      <c r="B832" s="13"/>
      <c r="C832" s="13"/>
      <c r="D832" s="13"/>
      <c r="E832" s="13"/>
      <c r="F832" s="13"/>
      <c r="G832" s="13"/>
    </row>
    <row r="833" spans="1:7" x14ac:dyDescent="0.2">
      <c r="A833" s="13"/>
      <c r="B833" s="13"/>
      <c r="C833" s="13"/>
      <c r="D833" s="13"/>
      <c r="E833" s="13"/>
      <c r="F833" s="13"/>
      <c r="G833" s="13"/>
    </row>
    <row r="834" spans="1:7" x14ac:dyDescent="0.2">
      <c r="A834" s="13"/>
      <c r="B834" s="13"/>
      <c r="C834" s="13"/>
      <c r="D834" s="13"/>
      <c r="E834" s="13"/>
      <c r="F834" s="13"/>
      <c r="G834" s="13"/>
    </row>
    <row r="835" spans="1:7" x14ac:dyDescent="0.2">
      <c r="A835" s="13"/>
      <c r="B835" s="13"/>
      <c r="C835" s="13"/>
      <c r="D835" s="13"/>
      <c r="E835" s="13"/>
      <c r="F835" s="13"/>
      <c r="G835" s="13"/>
    </row>
    <row r="836" spans="1:7" x14ac:dyDescent="0.2">
      <c r="A836" s="13"/>
      <c r="B836" s="13"/>
      <c r="C836" s="13"/>
      <c r="D836" s="13"/>
      <c r="E836" s="13"/>
      <c r="F836" s="13"/>
      <c r="G836" s="13"/>
    </row>
    <row r="837" spans="1:7" x14ac:dyDescent="0.2">
      <c r="A837" s="13"/>
      <c r="B837" s="13"/>
      <c r="C837" s="13"/>
      <c r="D837" s="13"/>
      <c r="E837" s="13"/>
      <c r="F837" s="13"/>
      <c r="G837" s="13"/>
    </row>
    <row r="838" spans="1:7" x14ac:dyDescent="0.2">
      <c r="A838" s="13"/>
      <c r="B838" s="13"/>
      <c r="C838" s="13"/>
      <c r="D838" s="13"/>
      <c r="E838" s="13"/>
      <c r="F838" s="13"/>
      <c r="G838" s="13"/>
    </row>
    <row r="839" spans="1:7" x14ac:dyDescent="0.2">
      <c r="A839" s="13"/>
      <c r="B839" s="13"/>
      <c r="C839" s="13"/>
      <c r="D839" s="13"/>
      <c r="E839" s="13"/>
      <c r="F839" s="13"/>
      <c r="G839" s="13"/>
    </row>
    <row r="840" spans="1:7" x14ac:dyDescent="0.2">
      <c r="A840" s="13"/>
      <c r="B840" s="13"/>
      <c r="C840" s="13"/>
      <c r="D840" s="13"/>
      <c r="E840" s="13"/>
      <c r="F840" s="13"/>
      <c r="G840" s="13"/>
    </row>
    <row r="841" spans="1:7" x14ac:dyDescent="0.2">
      <c r="A841" s="13"/>
      <c r="B841" s="13"/>
      <c r="C841" s="13"/>
      <c r="D841" s="13"/>
      <c r="E841" s="13"/>
      <c r="F841" s="13"/>
      <c r="G841" s="13"/>
    </row>
    <row r="842" spans="1:7" x14ac:dyDescent="0.2">
      <c r="A842" s="13"/>
      <c r="B842" s="13"/>
      <c r="C842" s="13"/>
      <c r="D842" s="13"/>
      <c r="E842" s="13"/>
      <c r="F842" s="13"/>
      <c r="G842" s="13"/>
    </row>
    <row r="843" spans="1:7" x14ac:dyDescent="0.2">
      <c r="A843" s="13"/>
      <c r="B843" s="13"/>
      <c r="C843" s="13"/>
      <c r="D843" s="13"/>
      <c r="E843" s="13"/>
      <c r="F843" s="13"/>
      <c r="G843" s="13"/>
    </row>
    <row r="844" spans="1:7" x14ac:dyDescent="0.2">
      <c r="A844" s="13"/>
      <c r="B844" s="13"/>
      <c r="C844" s="13"/>
      <c r="D844" s="13"/>
      <c r="E844" s="13"/>
      <c r="F844" s="13"/>
      <c r="G844" s="13"/>
    </row>
    <row r="845" spans="1:7" x14ac:dyDescent="0.2">
      <c r="A845" s="13"/>
      <c r="B845" s="13"/>
      <c r="C845" s="13"/>
      <c r="D845" s="13"/>
      <c r="E845" s="13"/>
      <c r="F845" s="13"/>
      <c r="G845" s="13"/>
    </row>
    <row r="846" spans="1:7" x14ac:dyDescent="0.2">
      <c r="A846" s="13"/>
      <c r="B846" s="13"/>
      <c r="C846" s="13"/>
      <c r="D846" s="13"/>
      <c r="E846" s="13"/>
      <c r="F846" s="13"/>
      <c r="G846" s="13"/>
    </row>
    <row r="847" spans="1:7" x14ac:dyDescent="0.2">
      <c r="A847" s="13"/>
      <c r="B847" s="13"/>
      <c r="C847" s="13"/>
      <c r="D847" s="13"/>
      <c r="E847" s="13"/>
      <c r="F847" s="13"/>
      <c r="G847" s="13"/>
    </row>
    <row r="848" spans="1:7" x14ac:dyDescent="0.2">
      <c r="A848" s="13"/>
      <c r="B848" s="13"/>
      <c r="C848" s="13"/>
      <c r="D848" s="13"/>
      <c r="E848" s="13"/>
      <c r="F848" s="13"/>
      <c r="G848" s="13"/>
    </row>
    <row r="849" spans="1:7" x14ac:dyDescent="0.2">
      <c r="A849" s="13"/>
      <c r="B849" s="13"/>
      <c r="C849" s="13"/>
      <c r="D849" s="13"/>
      <c r="E849" s="13"/>
      <c r="F849" s="13"/>
      <c r="G849" s="13"/>
    </row>
    <row r="850" spans="1:7" x14ac:dyDescent="0.2">
      <c r="A850" s="13"/>
      <c r="B850" s="13"/>
      <c r="C850" s="13"/>
      <c r="D850" s="13"/>
      <c r="E850" s="13"/>
      <c r="F850" s="13"/>
      <c r="G850" s="13"/>
    </row>
    <row r="851" spans="1:7" x14ac:dyDescent="0.2">
      <c r="A851" s="13"/>
      <c r="B851" s="13"/>
      <c r="C851" s="13"/>
      <c r="D851" s="13"/>
      <c r="E851" s="13"/>
      <c r="F851" s="13"/>
      <c r="G851" s="13"/>
    </row>
    <row r="852" spans="1:7" x14ac:dyDescent="0.2">
      <c r="A852" s="13"/>
      <c r="B852" s="13"/>
      <c r="C852" s="13"/>
      <c r="D852" s="13"/>
      <c r="E852" s="13"/>
      <c r="F852" s="13"/>
      <c r="G852" s="13"/>
    </row>
    <row r="853" spans="1:7" x14ac:dyDescent="0.2">
      <c r="A853" s="13"/>
      <c r="B853" s="13"/>
      <c r="C853" s="13"/>
      <c r="D853" s="13"/>
      <c r="E853" s="13"/>
      <c r="F853" s="13"/>
      <c r="G853" s="13"/>
    </row>
    <row r="854" spans="1:7" x14ac:dyDescent="0.2">
      <c r="A854" s="13"/>
      <c r="B854" s="13"/>
      <c r="C854" s="13"/>
      <c r="D854" s="13"/>
      <c r="E854" s="13"/>
      <c r="F854" s="13"/>
      <c r="G854" s="13"/>
    </row>
    <row r="855" spans="1:7" x14ac:dyDescent="0.2">
      <c r="A855" s="13"/>
      <c r="B855" s="13"/>
      <c r="C855" s="13"/>
      <c r="D855" s="13"/>
      <c r="E855" s="13"/>
      <c r="F855" s="13"/>
      <c r="G855" s="13"/>
    </row>
    <row r="856" spans="1:7" x14ac:dyDescent="0.2">
      <c r="A856" s="13"/>
      <c r="B856" s="13"/>
      <c r="C856" s="13"/>
      <c r="D856" s="13"/>
      <c r="E856" s="13"/>
      <c r="F856" s="13"/>
      <c r="G856" s="13"/>
    </row>
    <row r="857" spans="1:7" x14ac:dyDescent="0.2">
      <c r="A857" s="13"/>
      <c r="B857" s="13"/>
      <c r="C857" s="13"/>
      <c r="D857" s="13"/>
      <c r="E857" s="13"/>
      <c r="F857" s="13"/>
      <c r="G857" s="13"/>
    </row>
    <row r="858" spans="1:7" x14ac:dyDescent="0.2">
      <c r="A858" s="13"/>
      <c r="B858" s="13"/>
      <c r="C858" s="13"/>
      <c r="D858" s="13"/>
      <c r="E858" s="13"/>
      <c r="F858" s="13"/>
      <c r="G858" s="13"/>
    </row>
    <row r="859" spans="1:7" x14ac:dyDescent="0.2">
      <c r="A859" s="13"/>
      <c r="B859" s="13"/>
      <c r="C859" s="13"/>
      <c r="D859" s="13"/>
      <c r="E859" s="13"/>
      <c r="F859" s="13"/>
      <c r="G859" s="13"/>
    </row>
    <row r="860" spans="1:7" x14ac:dyDescent="0.2">
      <c r="A860" s="13"/>
      <c r="B860" s="13"/>
      <c r="C860" s="13"/>
      <c r="D860" s="13"/>
      <c r="E860" s="13"/>
      <c r="F860" s="13"/>
      <c r="G860" s="13"/>
    </row>
    <row r="861" spans="1:7" x14ac:dyDescent="0.2">
      <c r="A861" s="13"/>
      <c r="B861" s="13"/>
      <c r="C861" s="13"/>
      <c r="D861" s="13"/>
      <c r="E861" s="13"/>
      <c r="F861" s="13"/>
      <c r="G861" s="13"/>
    </row>
    <row r="862" spans="1:7" x14ac:dyDescent="0.2">
      <c r="A862" s="13"/>
      <c r="B862" s="13"/>
      <c r="C862" s="13"/>
      <c r="D862" s="13"/>
      <c r="E862" s="13"/>
      <c r="F862" s="13"/>
      <c r="G862" s="13"/>
    </row>
    <row r="863" spans="1:7" x14ac:dyDescent="0.2">
      <c r="A863" s="13"/>
      <c r="B863" s="13"/>
      <c r="C863" s="13"/>
      <c r="D863" s="13"/>
      <c r="E863" s="13"/>
      <c r="F863" s="13"/>
      <c r="G863" s="13"/>
    </row>
    <row r="864" spans="1:7" x14ac:dyDescent="0.2">
      <c r="A864" s="13"/>
      <c r="B864" s="13"/>
      <c r="C864" s="13"/>
      <c r="D864" s="13"/>
      <c r="E864" s="13"/>
      <c r="F864" s="13"/>
      <c r="G864" s="13"/>
    </row>
    <row r="865" spans="1:7" x14ac:dyDescent="0.2">
      <c r="A865" s="13"/>
      <c r="B865" s="13"/>
      <c r="C865" s="13"/>
      <c r="D865" s="13"/>
      <c r="E865" s="13"/>
      <c r="F865" s="13"/>
      <c r="G865" s="13"/>
    </row>
    <row r="866" spans="1:7" x14ac:dyDescent="0.2">
      <c r="A866" s="13"/>
      <c r="B866" s="13"/>
      <c r="C866" s="13"/>
      <c r="D866" s="13"/>
      <c r="E866" s="13"/>
      <c r="F866" s="13"/>
      <c r="G866" s="13"/>
    </row>
    <row r="867" spans="1:7" x14ac:dyDescent="0.2">
      <c r="A867" s="13"/>
      <c r="B867" s="13"/>
      <c r="C867" s="13"/>
      <c r="D867" s="13"/>
      <c r="E867" s="13"/>
      <c r="F867" s="13"/>
      <c r="G867" s="13"/>
    </row>
    <row r="868" spans="1:7" x14ac:dyDescent="0.2">
      <c r="A868" s="13"/>
      <c r="B868" s="13"/>
      <c r="C868" s="13"/>
      <c r="D868" s="13"/>
      <c r="E868" s="13"/>
      <c r="F868" s="13"/>
      <c r="G868" s="13"/>
    </row>
    <row r="869" spans="1:7" x14ac:dyDescent="0.2">
      <c r="A869" s="13"/>
      <c r="B869" s="13"/>
      <c r="C869" s="13"/>
      <c r="D869" s="13"/>
      <c r="E869" s="13"/>
      <c r="F869" s="13"/>
      <c r="G869" s="13"/>
    </row>
    <row r="870" spans="1:7" x14ac:dyDescent="0.2">
      <c r="A870" s="13"/>
      <c r="B870" s="13"/>
      <c r="C870" s="13"/>
      <c r="D870" s="13"/>
      <c r="E870" s="13"/>
      <c r="F870" s="13"/>
      <c r="G870" s="13"/>
    </row>
    <row r="871" spans="1:7" x14ac:dyDescent="0.2">
      <c r="A871" s="13"/>
      <c r="B871" s="13"/>
      <c r="C871" s="13"/>
      <c r="D871" s="13"/>
      <c r="E871" s="13"/>
      <c r="F871" s="13"/>
      <c r="G871" s="13"/>
    </row>
    <row r="872" spans="1:7" x14ac:dyDescent="0.2">
      <c r="A872" s="13"/>
      <c r="B872" s="13"/>
      <c r="C872" s="13"/>
      <c r="D872" s="13"/>
      <c r="E872" s="13"/>
      <c r="F872" s="13"/>
      <c r="G872" s="13"/>
    </row>
    <row r="873" spans="1:7" x14ac:dyDescent="0.2">
      <c r="A873" s="13"/>
      <c r="B873" s="13"/>
      <c r="C873" s="13"/>
      <c r="D873" s="13"/>
      <c r="E873" s="13"/>
      <c r="F873" s="13"/>
      <c r="G873" s="13"/>
    </row>
    <row r="874" spans="1:7" x14ac:dyDescent="0.2">
      <c r="A874" s="13"/>
      <c r="B874" s="13"/>
      <c r="C874" s="13"/>
      <c r="D874" s="13"/>
      <c r="E874" s="13"/>
      <c r="F874" s="13"/>
      <c r="G874" s="13"/>
    </row>
    <row r="875" spans="1:7" x14ac:dyDescent="0.2">
      <c r="A875" s="13"/>
      <c r="B875" s="13"/>
      <c r="C875" s="13"/>
      <c r="D875" s="13"/>
      <c r="E875" s="13"/>
      <c r="F875" s="13"/>
      <c r="G875" s="13"/>
    </row>
    <row r="876" spans="1:7" x14ac:dyDescent="0.2">
      <c r="A876" s="13"/>
      <c r="B876" s="13"/>
      <c r="C876" s="13"/>
      <c r="D876" s="13"/>
      <c r="E876" s="13"/>
      <c r="F876" s="13"/>
      <c r="G876" s="13"/>
    </row>
    <row r="877" spans="1:7" x14ac:dyDescent="0.2">
      <c r="A877" s="13"/>
      <c r="B877" s="13"/>
      <c r="C877" s="13"/>
      <c r="D877" s="13"/>
      <c r="E877" s="13"/>
      <c r="F877" s="13"/>
      <c r="G877" s="13"/>
    </row>
    <row r="878" spans="1:7" x14ac:dyDescent="0.2">
      <c r="A878" s="13"/>
      <c r="B878" s="13"/>
      <c r="C878" s="13"/>
      <c r="D878" s="13"/>
      <c r="E878" s="13"/>
      <c r="F878" s="13"/>
      <c r="G878" s="13"/>
    </row>
    <row r="879" spans="1:7" x14ac:dyDescent="0.2">
      <c r="A879" s="13"/>
      <c r="B879" s="13"/>
      <c r="C879" s="13"/>
      <c r="D879" s="13"/>
      <c r="E879" s="13"/>
      <c r="F879" s="13"/>
      <c r="G879" s="13"/>
    </row>
    <row r="880" spans="1:7" x14ac:dyDescent="0.2">
      <c r="A880" s="13"/>
      <c r="B880" s="13"/>
      <c r="C880" s="13"/>
      <c r="D880" s="13"/>
      <c r="E880" s="13"/>
      <c r="F880" s="13"/>
      <c r="G880" s="13"/>
    </row>
    <row r="881" spans="1:7" x14ac:dyDescent="0.2">
      <c r="A881" s="13"/>
      <c r="B881" s="13"/>
      <c r="C881" s="13"/>
      <c r="D881" s="13"/>
      <c r="E881" s="13"/>
      <c r="F881" s="13"/>
      <c r="G881" s="13"/>
    </row>
    <row r="882" spans="1:7" x14ac:dyDescent="0.2">
      <c r="A882" s="13"/>
      <c r="B882" s="13"/>
      <c r="C882" s="13"/>
      <c r="D882" s="13"/>
      <c r="E882" s="13"/>
      <c r="F882" s="13"/>
      <c r="G882" s="13"/>
    </row>
    <row r="883" spans="1:7" x14ac:dyDescent="0.2">
      <c r="A883" s="13"/>
      <c r="B883" s="13"/>
      <c r="C883" s="13"/>
      <c r="D883" s="13"/>
      <c r="E883" s="13"/>
      <c r="F883" s="13"/>
      <c r="G883" s="13"/>
    </row>
    <row r="884" spans="1:7" x14ac:dyDescent="0.2">
      <c r="A884" s="13"/>
      <c r="B884" s="13"/>
      <c r="C884" s="13"/>
      <c r="D884" s="13"/>
      <c r="E884" s="13"/>
      <c r="F884" s="13"/>
      <c r="G884" s="13"/>
    </row>
    <row r="885" spans="1:7" x14ac:dyDescent="0.2">
      <c r="A885" s="13"/>
      <c r="B885" s="13"/>
      <c r="C885" s="13"/>
      <c r="D885" s="13"/>
      <c r="E885" s="13"/>
      <c r="F885" s="13"/>
      <c r="G885" s="13"/>
    </row>
    <row r="886" spans="1:7" x14ac:dyDescent="0.2">
      <c r="A886" s="13"/>
      <c r="B886" s="13"/>
      <c r="C886" s="13"/>
      <c r="D886" s="13"/>
      <c r="E886" s="13"/>
      <c r="F886" s="13"/>
      <c r="G886" s="13"/>
    </row>
    <row r="887" spans="1:7" x14ac:dyDescent="0.2">
      <c r="A887" s="13"/>
      <c r="B887" s="13"/>
      <c r="C887" s="13"/>
      <c r="D887" s="13"/>
      <c r="E887" s="13"/>
      <c r="F887" s="13"/>
      <c r="G887" s="13"/>
    </row>
    <row r="888" spans="1:7" x14ac:dyDescent="0.2">
      <c r="A888" s="13"/>
      <c r="B888" s="13"/>
      <c r="C888" s="13"/>
      <c r="D888" s="13"/>
      <c r="E888" s="13"/>
      <c r="F888" s="13"/>
      <c r="G888" s="13"/>
    </row>
    <row r="889" spans="1:7" x14ac:dyDescent="0.2">
      <c r="A889" s="13"/>
      <c r="B889" s="13"/>
      <c r="C889" s="13"/>
      <c r="D889" s="13"/>
      <c r="E889" s="13"/>
      <c r="F889" s="13"/>
      <c r="G889" s="13"/>
    </row>
    <row r="890" spans="1:7" x14ac:dyDescent="0.2">
      <c r="A890" s="13"/>
      <c r="B890" s="13"/>
      <c r="C890" s="13"/>
      <c r="D890" s="13"/>
      <c r="E890" s="13"/>
      <c r="F890" s="13"/>
      <c r="G890" s="13"/>
    </row>
    <row r="891" spans="1:7" x14ac:dyDescent="0.2">
      <c r="A891" s="13"/>
      <c r="B891" s="13"/>
      <c r="C891" s="13"/>
      <c r="D891" s="13"/>
      <c r="E891" s="13"/>
      <c r="F891" s="13"/>
      <c r="G891" s="13"/>
    </row>
    <row r="892" spans="1:7" x14ac:dyDescent="0.2">
      <c r="A892" s="13"/>
      <c r="B892" s="13"/>
      <c r="C892" s="13"/>
      <c r="D892" s="13"/>
      <c r="E892" s="13"/>
      <c r="F892" s="13"/>
      <c r="G892" s="13"/>
    </row>
    <row r="893" spans="1:7" x14ac:dyDescent="0.2">
      <c r="A893" s="13"/>
      <c r="B893" s="13"/>
      <c r="C893" s="13"/>
      <c r="D893" s="13"/>
      <c r="E893" s="13"/>
      <c r="F893" s="13"/>
      <c r="G893" s="13"/>
    </row>
    <row r="894" spans="1:7" x14ac:dyDescent="0.2">
      <c r="A894" s="13"/>
      <c r="B894" s="13"/>
      <c r="C894" s="13"/>
      <c r="D894" s="13"/>
      <c r="E894" s="13"/>
      <c r="F894" s="13"/>
      <c r="G894" s="13"/>
    </row>
    <row r="895" spans="1:7" x14ac:dyDescent="0.2">
      <c r="A895" s="13"/>
      <c r="B895" s="13"/>
      <c r="C895" s="13"/>
      <c r="D895" s="13"/>
      <c r="E895" s="13"/>
      <c r="F895" s="13"/>
      <c r="G895" s="13"/>
    </row>
    <row r="896" spans="1:7" x14ac:dyDescent="0.2">
      <c r="A896" s="13"/>
      <c r="B896" s="13"/>
      <c r="C896" s="13"/>
      <c r="D896" s="13"/>
      <c r="E896" s="13"/>
      <c r="F896" s="13"/>
      <c r="G896" s="13"/>
    </row>
    <row r="897" spans="1:7" x14ac:dyDescent="0.2">
      <c r="A897" s="13"/>
      <c r="B897" s="13"/>
      <c r="C897" s="13"/>
      <c r="D897" s="13"/>
      <c r="E897" s="13"/>
      <c r="F897" s="13"/>
      <c r="G897" s="13"/>
    </row>
    <row r="898" spans="1:7" x14ac:dyDescent="0.2">
      <c r="A898" s="13"/>
      <c r="B898" s="13"/>
      <c r="C898" s="13"/>
      <c r="D898" s="13"/>
      <c r="E898" s="13"/>
      <c r="F898" s="13"/>
      <c r="G898" s="13"/>
    </row>
    <row r="899" spans="1:7" x14ac:dyDescent="0.2">
      <c r="A899" s="13"/>
      <c r="B899" s="13"/>
      <c r="C899" s="13"/>
      <c r="D899" s="13"/>
      <c r="E899" s="13"/>
      <c r="F899" s="13"/>
      <c r="G899" s="13"/>
    </row>
    <row r="900" spans="1:7" x14ac:dyDescent="0.2">
      <c r="A900" s="13"/>
      <c r="B900" s="13"/>
      <c r="C900" s="13"/>
      <c r="D900" s="13"/>
      <c r="E900" s="13"/>
      <c r="F900" s="13"/>
      <c r="G900" s="13"/>
    </row>
    <row r="901" spans="1:7" x14ac:dyDescent="0.2">
      <c r="A901" s="13"/>
      <c r="B901" s="13"/>
      <c r="C901" s="13"/>
      <c r="D901" s="13"/>
      <c r="E901" s="13"/>
      <c r="F901" s="13"/>
      <c r="G901" s="13"/>
    </row>
    <row r="902" spans="1:7" x14ac:dyDescent="0.2">
      <c r="A902" s="13"/>
      <c r="B902" s="13"/>
      <c r="C902" s="13"/>
      <c r="D902" s="13"/>
      <c r="E902" s="13"/>
      <c r="F902" s="13"/>
      <c r="G902" s="13"/>
    </row>
    <row r="903" spans="1:7" x14ac:dyDescent="0.2">
      <c r="A903" s="13"/>
      <c r="B903" s="13"/>
      <c r="C903" s="13"/>
      <c r="D903" s="13"/>
      <c r="E903" s="13"/>
      <c r="F903" s="13"/>
      <c r="G903" s="13"/>
    </row>
    <row r="904" spans="1:7" x14ac:dyDescent="0.2">
      <c r="A904" s="13"/>
      <c r="B904" s="13"/>
      <c r="C904" s="13"/>
      <c r="D904" s="13"/>
      <c r="E904" s="13"/>
      <c r="F904" s="13"/>
      <c r="G904" s="13"/>
    </row>
    <row r="905" spans="1:7" x14ac:dyDescent="0.2">
      <c r="A905" s="13"/>
      <c r="B905" s="13"/>
      <c r="C905" s="13"/>
      <c r="D905" s="13"/>
      <c r="E905" s="13"/>
      <c r="F905" s="13"/>
      <c r="G905" s="13"/>
    </row>
    <row r="906" spans="1:7" x14ac:dyDescent="0.2">
      <c r="A906" s="13"/>
      <c r="B906" s="13"/>
      <c r="C906" s="13"/>
      <c r="D906" s="13"/>
      <c r="E906" s="13"/>
      <c r="F906" s="13"/>
      <c r="G906" s="13"/>
    </row>
    <row r="907" spans="1:7" x14ac:dyDescent="0.2">
      <c r="A907" s="13"/>
      <c r="B907" s="13"/>
      <c r="C907" s="13"/>
      <c r="D907" s="13"/>
      <c r="E907" s="13"/>
      <c r="F907" s="13"/>
      <c r="G907" s="13"/>
    </row>
    <row r="908" spans="1:7" x14ac:dyDescent="0.2">
      <c r="A908" s="13"/>
      <c r="B908" s="13"/>
      <c r="C908" s="13"/>
      <c r="D908" s="13"/>
      <c r="E908" s="13"/>
      <c r="F908" s="13"/>
      <c r="G908" s="13"/>
    </row>
    <row r="909" spans="1:7" x14ac:dyDescent="0.2">
      <c r="A909" s="13"/>
      <c r="B909" s="13"/>
      <c r="C909" s="13"/>
      <c r="D909" s="13"/>
      <c r="E909" s="13"/>
      <c r="F909" s="13"/>
      <c r="G909" s="13"/>
    </row>
    <row r="910" spans="1:7" x14ac:dyDescent="0.2">
      <c r="A910" s="13"/>
      <c r="B910" s="13"/>
      <c r="C910" s="13"/>
      <c r="D910" s="13"/>
      <c r="E910" s="13"/>
      <c r="F910" s="13"/>
      <c r="G910" s="13"/>
    </row>
    <row r="911" spans="1:7" x14ac:dyDescent="0.2">
      <c r="A911" s="13"/>
      <c r="B911" s="13"/>
      <c r="C911" s="13"/>
      <c r="D911" s="13"/>
      <c r="E911" s="13"/>
      <c r="F911" s="13"/>
      <c r="G911" s="13"/>
    </row>
    <row r="912" spans="1:7" x14ac:dyDescent="0.2">
      <c r="A912" s="13"/>
      <c r="B912" s="13"/>
      <c r="C912" s="13"/>
      <c r="D912" s="13"/>
      <c r="E912" s="13"/>
      <c r="F912" s="13"/>
      <c r="G912" s="13"/>
    </row>
    <row r="913" spans="1:7" x14ac:dyDescent="0.2">
      <c r="A913" s="13"/>
      <c r="B913" s="13"/>
      <c r="C913" s="13"/>
      <c r="D913" s="13"/>
      <c r="E913" s="13"/>
      <c r="F913" s="13"/>
      <c r="G913" s="13"/>
    </row>
    <row r="914" spans="1:7" x14ac:dyDescent="0.2">
      <c r="A914" s="13"/>
      <c r="B914" s="13"/>
      <c r="C914" s="13"/>
      <c r="D914" s="13"/>
      <c r="E914" s="13"/>
      <c r="F914" s="13"/>
      <c r="G914" s="13"/>
    </row>
    <row r="915" spans="1:7" x14ac:dyDescent="0.2">
      <c r="A915" s="13"/>
      <c r="B915" s="13"/>
      <c r="C915" s="13"/>
      <c r="D915" s="13"/>
      <c r="E915" s="13"/>
      <c r="F915" s="13"/>
      <c r="G915" s="13"/>
    </row>
    <row r="916" spans="1:7" x14ac:dyDescent="0.2">
      <c r="A916" s="13"/>
      <c r="B916" s="13"/>
      <c r="C916" s="13"/>
      <c r="D916" s="13"/>
      <c r="E916" s="13"/>
      <c r="F916" s="13"/>
      <c r="G916" s="13"/>
    </row>
    <row r="917" spans="1:7" x14ac:dyDescent="0.2">
      <c r="A917" s="13"/>
      <c r="B917" s="13"/>
      <c r="C917" s="13"/>
      <c r="D917" s="13"/>
      <c r="E917" s="13"/>
      <c r="F917" s="13"/>
      <c r="G917" s="13"/>
    </row>
    <row r="918" spans="1:7" x14ac:dyDescent="0.2">
      <c r="A918" s="13"/>
      <c r="B918" s="13"/>
      <c r="C918" s="13"/>
      <c r="D918" s="13"/>
      <c r="E918" s="13"/>
      <c r="F918" s="13"/>
      <c r="G918" s="13"/>
    </row>
    <row r="919" spans="1:7" x14ac:dyDescent="0.2">
      <c r="A919" s="13"/>
      <c r="B919" s="13"/>
      <c r="C919" s="13"/>
      <c r="D919" s="13"/>
      <c r="E919" s="13"/>
      <c r="F919" s="13"/>
      <c r="G919" s="13"/>
    </row>
    <row r="920" spans="1:7" x14ac:dyDescent="0.2">
      <c r="A920" s="13"/>
      <c r="B920" s="13"/>
      <c r="C920" s="13"/>
      <c r="D920" s="13"/>
      <c r="E920" s="13"/>
      <c r="F920" s="13"/>
      <c r="G920" s="13"/>
    </row>
    <row r="921" spans="1:7" x14ac:dyDescent="0.2">
      <c r="A921" s="13"/>
      <c r="B921" s="13"/>
      <c r="C921" s="13"/>
      <c r="D921" s="13"/>
      <c r="E921" s="13"/>
      <c r="F921" s="13"/>
      <c r="G921" s="13"/>
    </row>
    <row r="922" spans="1:7" x14ac:dyDescent="0.2">
      <c r="A922" s="13"/>
      <c r="B922" s="13"/>
      <c r="C922" s="13"/>
      <c r="D922" s="13"/>
      <c r="E922" s="13"/>
      <c r="F922" s="13"/>
      <c r="G922" s="13"/>
    </row>
    <row r="923" spans="1:7" x14ac:dyDescent="0.2">
      <c r="A923" s="13"/>
      <c r="B923" s="13"/>
      <c r="C923" s="13"/>
      <c r="D923" s="13"/>
      <c r="E923" s="13"/>
      <c r="F923" s="13"/>
      <c r="G923" s="13"/>
    </row>
    <row r="924" spans="1:7" x14ac:dyDescent="0.2">
      <c r="A924" s="13"/>
      <c r="B924" s="13"/>
      <c r="C924" s="13"/>
      <c r="D924" s="13"/>
      <c r="E924" s="13"/>
      <c r="F924" s="13"/>
      <c r="G924" s="13"/>
    </row>
    <row r="925" spans="1:7" x14ac:dyDescent="0.2">
      <c r="A925" s="13"/>
      <c r="B925" s="13"/>
      <c r="C925" s="13"/>
      <c r="D925" s="13"/>
      <c r="E925" s="13"/>
      <c r="F925" s="13"/>
      <c r="G925" s="13"/>
    </row>
    <row r="926" spans="1:7" x14ac:dyDescent="0.2">
      <c r="A926" s="13"/>
      <c r="B926" s="13"/>
      <c r="C926" s="13"/>
      <c r="D926" s="13"/>
      <c r="E926" s="13"/>
      <c r="F926" s="13"/>
      <c r="G926" s="13"/>
    </row>
    <row r="927" spans="1:7" x14ac:dyDescent="0.2">
      <c r="A927" s="13"/>
      <c r="B927" s="13"/>
      <c r="C927" s="13"/>
      <c r="D927" s="13"/>
      <c r="E927" s="13"/>
      <c r="F927" s="13"/>
      <c r="G927" s="13"/>
    </row>
    <row r="928" spans="1:7" x14ac:dyDescent="0.2">
      <c r="A928" s="13"/>
      <c r="B928" s="13"/>
      <c r="C928" s="13"/>
      <c r="D928" s="13"/>
      <c r="E928" s="13"/>
      <c r="F928" s="13"/>
      <c r="G928" s="13"/>
    </row>
    <row r="929" spans="1:7" x14ac:dyDescent="0.2">
      <c r="A929" s="13"/>
      <c r="B929" s="13"/>
      <c r="C929" s="13"/>
      <c r="D929" s="13"/>
      <c r="E929" s="13"/>
      <c r="F929" s="13"/>
      <c r="G929" s="13"/>
    </row>
    <row r="930" spans="1:7" x14ac:dyDescent="0.2">
      <c r="A930" s="13"/>
      <c r="B930" s="13"/>
      <c r="C930" s="13"/>
      <c r="D930" s="13"/>
      <c r="E930" s="13"/>
      <c r="F930" s="13"/>
      <c r="G930" s="13"/>
    </row>
    <row r="931" spans="1:7" x14ac:dyDescent="0.2">
      <c r="A931" s="13"/>
      <c r="B931" s="13"/>
      <c r="C931" s="13"/>
      <c r="D931" s="13"/>
      <c r="E931" s="13"/>
      <c r="F931" s="13"/>
      <c r="G931" s="13"/>
    </row>
    <row r="932" spans="1:7" x14ac:dyDescent="0.2">
      <c r="A932" s="13"/>
      <c r="B932" s="13"/>
      <c r="C932" s="13"/>
      <c r="D932" s="13"/>
      <c r="E932" s="13"/>
      <c r="F932" s="13"/>
      <c r="G932" s="13"/>
    </row>
    <row r="933" spans="1:7" x14ac:dyDescent="0.2">
      <c r="A933" s="13"/>
      <c r="B933" s="13"/>
      <c r="C933" s="13"/>
      <c r="D933" s="13"/>
      <c r="E933" s="13"/>
      <c r="F933" s="13"/>
      <c r="G933" s="13"/>
    </row>
    <row r="934" spans="1:7" x14ac:dyDescent="0.2">
      <c r="A934" s="13"/>
      <c r="B934" s="13"/>
      <c r="C934" s="13"/>
      <c r="D934" s="13"/>
      <c r="E934" s="13"/>
      <c r="F934" s="13"/>
      <c r="G934" s="13"/>
    </row>
    <row r="935" spans="1:7" x14ac:dyDescent="0.2">
      <c r="A935" s="13"/>
      <c r="B935" s="13"/>
      <c r="C935" s="13"/>
      <c r="D935" s="13"/>
      <c r="E935" s="13"/>
      <c r="F935" s="13"/>
      <c r="G935" s="13"/>
    </row>
    <row r="936" spans="1:7" x14ac:dyDescent="0.2">
      <c r="A936" s="13"/>
      <c r="B936" s="13"/>
      <c r="C936" s="13"/>
      <c r="D936" s="13"/>
      <c r="E936" s="13"/>
      <c r="F936" s="13"/>
      <c r="G936" s="13"/>
    </row>
    <row r="937" spans="1:7" x14ac:dyDescent="0.2">
      <c r="A937" s="13"/>
      <c r="B937" s="13"/>
      <c r="C937" s="13"/>
      <c r="D937" s="13"/>
      <c r="E937" s="13"/>
      <c r="F937" s="13"/>
      <c r="G937" s="13"/>
    </row>
    <row r="938" spans="1:7" x14ac:dyDescent="0.2">
      <c r="A938" s="13"/>
      <c r="B938" s="13"/>
      <c r="C938" s="13"/>
      <c r="D938" s="13"/>
      <c r="E938" s="13"/>
      <c r="F938" s="13"/>
      <c r="G938" s="13"/>
    </row>
    <row r="939" spans="1:7" x14ac:dyDescent="0.2">
      <c r="A939" s="13"/>
      <c r="B939" s="13"/>
      <c r="C939" s="13"/>
      <c r="D939" s="13"/>
      <c r="E939" s="13"/>
      <c r="F939" s="13"/>
      <c r="G939" s="13"/>
    </row>
    <row r="940" spans="1:7" x14ac:dyDescent="0.2">
      <c r="A940" s="13"/>
      <c r="B940" s="13"/>
      <c r="C940" s="13"/>
      <c r="D940" s="13"/>
      <c r="E940" s="13"/>
      <c r="F940" s="13"/>
      <c r="G940" s="13"/>
    </row>
    <row r="941" spans="1:7" x14ac:dyDescent="0.2">
      <c r="A941" s="13"/>
      <c r="B941" s="13"/>
      <c r="C941" s="13"/>
      <c r="D941" s="13"/>
      <c r="E941" s="13"/>
      <c r="F941" s="13"/>
      <c r="G941" s="13"/>
    </row>
    <row r="942" spans="1:7" x14ac:dyDescent="0.2">
      <c r="A942" s="13"/>
      <c r="B942" s="13"/>
      <c r="C942" s="13"/>
      <c r="D942" s="13"/>
      <c r="E942" s="13"/>
      <c r="F942" s="13"/>
      <c r="G942" s="13"/>
    </row>
    <row r="943" spans="1:7" x14ac:dyDescent="0.2">
      <c r="A943" s="13"/>
      <c r="B943" s="13"/>
      <c r="C943" s="13"/>
      <c r="D943" s="13"/>
      <c r="E943" s="13"/>
      <c r="F943" s="13"/>
      <c r="G943" s="13"/>
    </row>
    <row r="944" spans="1:7" x14ac:dyDescent="0.2">
      <c r="A944" s="13"/>
      <c r="B944" s="13"/>
      <c r="C944" s="13"/>
      <c r="D944" s="13"/>
      <c r="E944" s="13"/>
      <c r="F944" s="13"/>
      <c r="G944" s="13"/>
    </row>
    <row r="945" spans="1:7" x14ac:dyDescent="0.2">
      <c r="A945" s="13"/>
      <c r="B945" s="13"/>
      <c r="C945" s="13"/>
      <c r="D945" s="13"/>
      <c r="E945" s="13"/>
      <c r="F945" s="13"/>
      <c r="G945" s="13"/>
    </row>
    <row r="946" spans="1:7" x14ac:dyDescent="0.2">
      <c r="A946" s="13"/>
      <c r="B946" s="13"/>
      <c r="C946" s="13"/>
      <c r="D946" s="13"/>
      <c r="E946" s="13"/>
      <c r="F946" s="13"/>
      <c r="G946" s="13"/>
    </row>
    <row r="947" spans="1:7" x14ac:dyDescent="0.2">
      <c r="A947" s="13"/>
      <c r="B947" s="13"/>
      <c r="C947" s="13"/>
      <c r="D947" s="13"/>
      <c r="E947" s="13"/>
      <c r="F947" s="13"/>
      <c r="G947" s="13"/>
    </row>
    <row r="948" spans="1:7" x14ac:dyDescent="0.2">
      <c r="A948" s="13"/>
      <c r="B948" s="13"/>
      <c r="C948" s="13"/>
      <c r="D948" s="13"/>
      <c r="E948" s="13"/>
      <c r="F948" s="13"/>
      <c r="G948" s="13"/>
    </row>
    <row r="949" spans="1:7" x14ac:dyDescent="0.2">
      <c r="A949" s="13"/>
      <c r="B949" s="13"/>
      <c r="C949" s="13"/>
      <c r="D949" s="13"/>
      <c r="E949" s="13"/>
      <c r="F949" s="13"/>
      <c r="G949" s="13"/>
    </row>
    <row r="950" spans="1:7" x14ac:dyDescent="0.2">
      <c r="A950" s="13"/>
      <c r="B950" s="13"/>
      <c r="C950" s="13"/>
      <c r="D950" s="13"/>
      <c r="E950" s="13"/>
      <c r="F950" s="13"/>
      <c r="G950" s="13"/>
    </row>
    <row r="951" spans="1:7" x14ac:dyDescent="0.2">
      <c r="A951" s="13"/>
      <c r="B951" s="13"/>
      <c r="C951" s="13"/>
      <c r="D951" s="13"/>
      <c r="E951" s="13"/>
      <c r="F951" s="13"/>
      <c r="G951" s="13"/>
    </row>
    <row r="952" spans="1:7" x14ac:dyDescent="0.2">
      <c r="A952" s="13"/>
      <c r="B952" s="13"/>
      <c r="C952" s="13"/>
      <c r="D952" s="13"/>
      <c r="E952" s="13"/>
      <c r="F952" s="13"/>
      <c r="G952" s="13"/>
    </row>
    <row r="953" spans="1:7" x14ac:dyDescent="0.2">
      <c r="A953" s="13"/>
      <c r="B953" s="13"/>
      <c r="C953" s="13"/>
      <c r="D953" s="13"/>
      <c r="E953" s="13"/>
      <c r="F953" s="13"/>
      <c r="G953" s="13"/>
    </row>
    <row r="954" spans="1:7" x14ac:dyDescent="0.2">
      <c r="A954" s="13"/>
      <c r="B954" s="13"/>
      <c r="C954" s="13"/>
      <c r="D954" s="13"/>
      <c r="E954" s="13"/>
      <c r="F954" s="13"/>
      <c r="G954" s="13"/>
    </row>
    <row r="955" spans="1:7" x14ac:dyDescent="0.2">
      <c r="A955" s="13"/>
      <c r="B955" s="13"/>
      <c r="C955" s="13"/>
      <c r="D955" s="13"/>
      <c r="E955" s="13"/>
      <c r="F955" s="13"/>
      <c r="G955" s="13"/>
    </row>
    <row r="956" spans="1:7" x14ac:dyDescent="0.2">
      <c r="A956" s="13"/>
      <c r="B956" s="13"/>
      <c r="C956" s="13"/>
      <c r="D956" s="13"/>
      <c r="E956" s="13"/>
      <c r="F956" s="13"/>
      <c r="G956" s="13"/>
    </row>
    <row r="957" spans="1:7" x14ac:dyDescent="0.2">
      <c r="A957" s="13"/>
      <c r="B957" s="13"/>
      <c r="C957" s="13"/>
      <c r="D957" s="13"/>
      <c r="E957" s="13"/>
      <c r="F957" s="13"/>
      <c r="G957" s="13"/>
    </row>
    <row r="958" spans="1:7" x14ac:dyDescent="0.2">
      <c r="A958" s="13"/>
      <c r="B958" s="13"/>
      <c r="C958" s="13"/>
      <c r="D958" s="13"/>
      <c r="E958" s="13"/>
      <c r="F958" s="13"/>
      <c r="G958" s="13"/>
    </row>
    <row r="959" spans="1:7" x14ac:dyDescent="0.2">
      <c r="A959" s="13"/>
      <c r="B959" s="13"/>
      <c r="C959" s="13"/>
      <c r="D959" s="13"/>
      <c r="E959" s="13"/>
      <c r="F959" s="13"/>
      <c r="G959" s="13"/>
    </row>
    <row r="960" spans="1:7" x14ac:dyDescent="0.2">
      <c r="A960" s="13"/>
      <c r="B960" s="13"/>
      <c r="C960" s="13"/>
      <c r="D960" s="13"/>
      <c r="E960" s="13"/>
      <c r="F960" s="13"/>
      <c r="G960" s="13"/>
    </row>
    <row r="961" spans="1:7" x14ac:dyDescent="0.2">
      <c r="A961" s="13"/>
      <c r="B961" s="13"/>
      <c r="C961" s="13"/>
      <c r="D961" s="13"/>
      <c r="E961" s="13"/>
      <c r="F961" s="13"/>
      <c r="G961" s="13"/>
    </row>
    <row r="962" spans="1:7" x14ac:dyDescent="0.2">
      <c r="A962" s="13"/>
      <c r="B962" s="13"/>
      <c r="C962" s="13"/>
      <c r="D962" s="13"/>
      <c r="E962" s="13"/>
      <c r="F962" s="13"/>
      <c r="G962" s="13"/>
    </row>
    <row r="963" spans="1:7" x14ac:dyDescent="0.2">
      <c r="A963" s="13"/>
      <c r="B963" s="13"/>
      <c r="C963" s="13"/>
      <c r="D963" s="13"/>
      <c r="E963" s="13"/>
      <c r="F963" s="13"/>
      <c r="G963" s="13"/>
    </row>
    <row r="964" spans="1:7" x14ac:dyDescent="0.2">
      <c r="A964" s="13"/>
      <c r="B964" s="13"/>
      <c r="C964" s="13"/>
      <c r="D964" s="13"/>
      <c r="E964" s="13"/>
      <c r="F964" s="13"/>
      <c r="G964" s="13"/>
    </row>
    <row r="965" spans="1:7" x14ac:dyDescent="0.2">
      <c r="A965" s="13"/>
      <c r="B965" s="13"/>
      <c r="C965" s="13"/>
      <c r="D965" s="13"/>
      <c r="E965" s="13"/>
      <c r="F965" s="13"/>
      <c r="G965" s="13"/>
    </row>
    <row r="966" spans="1:7" x14ac:dyDescent="0.2">
      <c r="A966" s="13"/>
      <c r="B966" s="13"/>
      <c r="C966" s="13"/>
      <c r="D966" s="13"/>
      <c r="E966" s="13"/>
      <c r="F966" s="13"/>
      <c r="G966" s="13"/>
    </row>
    <row r="967" spans="1:7" x14ac:dyDescent="0.2">
      <c r="A967" s="13"/>
      <c r="B967" s="13"/>
      <c r="C967" s="13"/>
      <c r="D967" s="13"/>
      <c r="E967" s="13"/>
      <c r="F967" s="13"/>
      <c r="G967" s="13"/>
    </row>
    <row r="968" spans="1:7" x14ac:dyDescent="0.2">
      <c r="A968" s="13"/>
      <c r="B968" s="13"/>
      <c r="C968" s="13"/>
      <c r="D968" s="13"/>
      <c r="E968" s="13"/>
      <c r="F968" s="13"/>
      <c r="G968" s="13"/>
    </row>
    <row r="969" spans="1:7" x14ac:dyDescent="0.2">
      <c r="A969" s="13"/>
      <c r="B969" s="13"/>
      <c r="C969" s="13"/>
      <c r="D969" s="13"/>
      <c r="E969" s="13"/>
      <c r="F969" s="13"/>
      <c r="G969" s="13"/>
    </row>
    <row r="970" spans="1:7" x14ac:dyDescent="0.2">
      <c r="A970" s="13"/>
      <c r="B970" s="13"/>
      <c r="C970" s="13"/>
      <c r="D970" s="13"/>
      <c r="E970" s="13"/>
      <c r="F970" s="13"/>
      <c r="G970" s="13"/>
    </row>
    <row r="971" spans="1:7" x14ac:dyDescent="0.2">
      <c r="A971" s="13"/>
      <c r="B971" s="13"/>
      <c r="C971" s="13"/>
      <c r="D971" s="13"/>
      <c r="E971" s="13"/>
      <c r="F971" s="13"/>
      <c r="G971" s="13"/>
    </row>
    <row r="972" spans="1:7" x14ac:dyDescent="0.2">
      <c r="A972" s="13"/>
      <c r="B972" s="13"/>
      <c r="C972" s="13"/>
      <c r="D972" s="13"/>
      <c r="E972" s="13"/>
      <c r="F972" s="13"/>
      <c r="G972" s="13"/>
    </row>
    <row r="973" spans="1:7" x14ac:dyDescent="0.2">
      <c r="A973" s="13"/>
      <c r="B973" s="13"/>
      <c r="C973" s="13"/>
      <c r="D973" s="13"/>
      <c r="E973" s="13"/>
      <c r="F973" s="13"/>
      <c r="G973" s="13"/>
    </row>
    <row r="974" spans="1:7" x14ac:dyDescent="0.2">
      <c r="A974" s="13"/>
      <c r="B974" s="13"/>
      <c r="C974" s="13"/>
      <c r="D974" s="13"/>
      <c r="E974" s="13"/>
      <c r="F974" s="13"/>
      <c r="G974" s="13"/>
    </row>
    <row r="975" spans="1:7" x14ac:dyDescent="0.2">
      <c r="A975" s="13"/>
      <c r="B975" s="13"/>
      <c r="C975" s="13"/>
      <c r="D975" s="13"/>
      <c r="E975" s="13"/>
      <c r="F975" s="13"/>
      <c r="G975" s="13"/>
    </row>
    <row r="976" spans="1:7" x14ac:dyDescent="0.2">
      <c r="A976" s="13"/>
      <c r="B976" s="13"/>
      <c r="C976" s="13"/>
      <c r="D976" s="13"/>
      <c r="E976" s="13"/>
      <c r="F976" s="13"/>
      <c r="G976" s="13"/>
    </row>
    <row r="977" spans="1:7" x14ac:dyDescent="0.2">
      <c r="A977" s="13"/>
      <c r="B977" s="13"/>
      <c r="C977" s="13"/>
      <c r="D977" s="13"/>
      <c r="E977" s="13"/>
      <c r="F977" s="13"/>
      <c r="G977" s="13"/>
    </row>
    <row r="978" spans="1:7" x14ac:dyDescent="0.2">
      <c r="A978" s="13"/>
      <c r="B978" s="13"/>
      <c r="C978" s="13"/>
      <c r="D978" s="13"/>
      <c r="E978" s="13"/>
      <c r="F978" s="13"/>
      <c r="G978" s="13"/>
    </row>
    <row r="979" spans="1:7" x14ac:dyDescent="0.2">
      <c r="A979" s="13"/>
      <c r="B979" s="13"/>
      <c r="C979" s="13"/>
      <c r="D979" s="13"/>
      <c r="E979" s="13"/>
      <c r="F979" s="13"/>
      <c r="G979" s="13"/>
    </row>
    <row r="980" spans="1:7" x14ac:dyDescent="0.2">
      <c r="A980" s="13"/>
      <c r="B980" s="13"/>
      <c r="C980" s="13"/>
      <c r="D980" s="13"/>
      <c r="E980" s="13"/>
      <c r="F980" s="13"/>
      <c r="G980" s="13"/>
    </row>
    <row r="981" spans="1:7" x14ac:dyDescent="0.2">
      <c r="A981" s="13"/>
      <c r="B981" s="13"/>
      <c r="C981" s="13"/>
      <c r="D981" s="13"/>
      <c r="E981" s="13"/>
      <c r="F981" s="13"/>
      <c r="G981" s="13"/>
    </row>
    <row r="982" spans="1:7" x14ac:dyDescent="0.2">
      <c r="A982" s="13"/>
      <c r="B982" s="13"/>
      <c r="C982" s="13"/>
      <c r="D982" s="13"/>
      <c r="E982" s="13"/>
      <c r="F982" s="13"/>
      <c r="G982" s="13"/>
    </row>
    <row r="983" spans="1:7" x14ac:dyDescent="0.2">
      <c r="A983" s="13"/>
      <c r="B983" s="13"/>
      <c r="C983" s="13"/>
      <c r="D983" s="13"/>
      <c r="E983" s="13"/>
      <c r="F983" s="13"/>
      <c r="G983" s="13"/>
    </row>
    <row r="984" spans="1:7" x14ac:dyDescent="0.2">
      <c r="A984" s="13"/>
      <c r="B984" s="13"/>
      <c r="C984" s="13"/>
      <c r="D984" s="13"/>
      <c r="E984" s="13"/>
      <c r="F984" s="13"/>
      <c r="G984" s="13"/>
    </row>
    <row r="985" spans="1:7" x14ac:dyDescent="0.2">
      <c r="A985" s="13"/>
      <c r="B985" s="13"/>
      <c r="C985" s="13"/>
      <c r="D985" s="13"/>
      <c r="E985" s="13"/>
      <c r="F985" s="13"/>
      <c r="G985" s="13"/>
    </row>
    <row r="986" spans="1:7" x14ac:dyDescent="0.2">
      <c r="A986" s="13"/>
      <c r="B986" s="13"/>
      <c r="C986" s="13"/>
      <c r="D986" s="13"/>
      <c r="E986" s="13"/>
      <c r="F986" s="13"/>
      <c r="G986" s="13"/>
    </row>
    <row r="987" spans="1:7" x14ac:dyDescent="0.2">
      <c r="A987" s="13"/>
      <c r="B987" s="13"/>
      <c r="C987" s="13"/>
      <c r="D987" s="13"/>
      <c r="E987" s="13"/>
      <c r="F987" s="13"/>
      <c r="G987" s="13"/>
    </row>
    <row r="988" spans="1:7" x14ac:dyDescent="0.2">
      <c r="A988" s="13"/>
      <c r="B988" s="13"/>
      <c r="C988" s="13"/>
      <c r="D988" s="13"/>
      <c r="E988" s="13"/>
      <c r="F988" s="13"/>
      <c r="G988" s="13"/>
    </row>
    <row r="989" spans="1:7" x14ac:dyDescent="0.2">
      <c r="A989" s="13"/>
      <c r="B989" s="13"/>
      <c r="C989" s="13"/>
      <c r="D989" s="13"/>
      <c r="E989" s="13"/>
      <c r="F989" s="13"/>
      <c r="G989" s="13"/>
    </row>
    <row r="990" spans="1:7" x14ac:dyDescent="0.2">
      <c r="A990" s="13"/>
      <c r="B990" s="13"/>
      <c r="C990" s="13"/>
      <c r="D990" s="13"/>
      <c r="E990" s="13"/>
      <c r="F990" s="13"/>
      <c r="G990" s="13"/>
    </row>
    <row r="991" spans="1:7" x14ac:dyDescent="0.2">
      <c r="A991" s="13"/>
      <c r="B991" s="13"/>
      <c r="C991" s="13"/>
      <c r="D991" s="13"/>
      <c r="E991" s="13"/>
      <c r="F991" s="13"/>
      <c r="G991" s="13"/>
    </row>
    <row r="992" spans="1:7" x14ac:dyDescent="0.2">
      <c r="A992" s="13"/>
      <c r="B992" s="13"/>
      <c r="C992" s="13"/>
      <c r="D992" s="13"/>
      <c r="E992" s="13"/>
      <c r="F992" s="13"/>
      <c r="G992" s="13"/>
    </row>
    <row r="993" spans="1:7" x14ac:dyDescent="0.2">
      <c r="A993" s="13"/>
      <c r="B993" s="13"/>
      <c r="C993" s="13"/>
      <c r="D993" s="13"/>
      <c r="E993" s="13"/>
      <c r="F993" s="13"/>
      <c r="G993" s="13"/>
    </row>
    <row r="994" spans="1:7" x14ac:dyDescent="0.2">
      <c r="A994" s="13"/>
      <c r="B994" s="13"/>
      <c r="C994" s="13"/>
      <c r="D994" s="13"/>
      <c r="E994" s="13"/>
      <c r="F994" s="13"/>
      <c r="G994" s="13"/>
    </row>
    <row r="995" spans="1:7" x14ac:dyDescent="0.2">
      <c r="A995" s="13"/>
      <c r="B995" s="13"/>
      <c r="C995" s="13"/>
      <c r="D995" s="13"/>
      <c r="E995" s="13"/>
      <c r="F995" s="13"/>
      <c r="G995" s="13"/>
    </row>
    <row r="996" spans="1:7" x14ac:dyDescent="0.2">
      <c r="A996" s="13"/>
      <c r="B996" s="13"/>
      <c r="C996" s="13"/>
      <c r="D996" s="13"/>
      <c r="E996" s="13"/>
      <c r="F996" s="13"/>
      <c r="G996" s="13"/>
    </row>
    <row r="997" spans="1:7" x14ac:dyDescent="0.2">
      <c r="A997" s="13"/>
      <c r="B997" s="13"/>
      <c r="C997" s="13"/>
      <c r="D997" s="13"/>
      <c r="E997" s="13"/>
      <c r="F997" s="13"/>
      <c r="G997" s="13"/>
    </row>
    <row r="998" spans="1:7" x14ac:dyDescent="0.2">
      <c r="A998" s="13"/>
      <c r="B998" s="13"/>
      <c r="C998" s="13"/>
      <c r="D998" s="13"/>
      <c r="E998" s="13"/>
      <c r="F998" s="13"/>
      <c r="G998" s="13"/>
    </row>
    <row r="999" spans="1:7" x14ac:dyDescent="0.2">
      <c r="A999" s="13"/>
      <c r="B999" s="13"/>
      <c r="C999" s="13"/>
      <c r="D999" s="13"/>
      <c r="E999" s="13"/>
      <c r="F999" s="13"/>
      <c r="G999" s="13"/>
    </row>
    <row r="1000" spans="1:7" x14ac:dyDescent="0.2">
      <c r="A1000" s="13"/>
      <c r="B1000" s="13"/>
      <c r="C1000" s="13"/>
      <c r="D1000" s="13"/>
      <c r="E1000" s="13"/>
      <c r="F1000" s="13"/>
      <c r="G1000" s="13"/>
    </row>
    <row r="1001" spans="1:7" x14ac:dyDescent="0.2">
      <c r="A1001" s="13"/>
      <c r="B1001" s="13"/>
      <c r="C1001" s="13"/>
      <c r="D1001" s="13"/>
      <c r="E1001" s="13"/>
      <c r="F1001" s="13"/>
      <c r="G1001" s="13"/>
    </row>
    <row r="1002" spans="1:7" x14ac:dyDescent="0.2">
      <c r="A1002" s="13"/>
      <c r="B1002" s="13"/>
      <c r="C1002" s="13"/>
      <c r="D1002" s="13"/>
      <c r="E1002" s="13"/>
      <c r="F1002" s="13"/>
      <c r="G1002" s="13"/>
    </row>
    <row r="1003" spans="1:7" x14ac:dyDescent="0.2">
      <c r="A1003" s="13"/>
      <c r="B1003" s="13"/>
      <c r="C1003" s="13"/>
      <c r="D1003" s="13"/>
      <c r="E1003" s="13"/>
      <c r="F1003" s="13"/>
      <c r="G1003" s="13"/>
    </row>
    <row r="1004" spans="1:7" x14ac:dyDescent="0.2">
      <c r="A1004" s="13"/>
      <c r="B1004" s="13"/>
      <c r="C1004" s="13"/>
      <c r="D1004" s="13"/>
      <c r="E1004" s="13"/>
      <c r="F1004" s="13"/>
      <c r="G1004" s="13"/>
    </row>
    <row r="1005" spans="1:7" x14ac:dyDescent="0.2">
      <c r="A1005" s="13"/>
      <c r="B1005" s="13"/>
      <c r="C1005" s="13"/>
      <c r="D1005" s="13"/>
      <c r="E1005" s="13"/>
      <c r="F1005" s="13"/>
      <c r="G1005" s="13"/>
    </row>
    <row r="1006" spans="1:7" x14ac:dyDescent="0.2">
      <c r="A1006" s="13"/>
      <c r="B1006" s="13"/>
      <c r="C1006" s="13"/>
      <c r="D1006" s="13"/>
      <c r="E1006" s="13"/>
      <c r="F1006" s="13"/>
      <c r="G1006" s="13"/>
    </row>
    <row r="1007" spans="1:7" x14ac:dyDescent="0.2">
      <c r="A1007" s="13"/>
      <c r="B1007" s="13"/>
      <c r="C1007" s="13"/>
      <c r="D1007" s="13"/>
      <c r="E1007" s="13"/>
      <c r="F1007" s="13"/>
      <c r="G1007" s="13"/>
    </row>
    <row r="1008" spans="1:7" x14ac:dyDescent="0.2">
      <c r="A1008" s="13"/>
      <c r="B1008" s="13"/>
      <c r="C1008" s="13"/>
      <c r="D1008" s="13"/>
      <c r="E1008" s="13"/>
      <c r="F1008" s="13"/>
      <c r="G1008" s="13"/>
    </row>
    <row r="1009" spans="1:7" x14ac:dyDescent="0.2">
      <c r="A1009" s="13"/>
      <c r="B1009" s="13"/>
      <c r="C1009" s="13"/>
      <c r="D1009" s="13"/>
      <c r="E1009" s="13"/>
      <c r="F1009" s="13"/>
      <c r="G1009" s="13"/>
    </row>
    <row r="1010" spans="1:7" x14ac:dyDescent="0.2">
      <c r="A1010" s="13"/>
      <c r="B1010" s="13"/>
      <c r="C1010" s="13"/>
      <c r="D1010" s="13"/>
      <c r="E1010" s="13"/>
      <c r="F1010" s="13"/>
      <c r="G1010" s="13"/>
    </row>
    <row r="1011" spans="1:7" x14ac:dyDescent="0.2">
      <c r="A1011" s="13"/>
      <c r="B1011" s="13"/>
      <c r="C1011" s="13"/>
      <c r="D1011" s="13"/>
      <c r="E1011" s="13"/>
      <c r="F1011" s="13"/>
      <c r="G1011" s="13"/>
    </row>
    <row r="1012" spans="1:7" x14ac:dyDescent="0.2">
      <c r="A1012" s="13"/>
      <c r="B1012" s="13"/>
      <c r="C1012" s="13"/>
      <c r="D1012" s="13"/>
      <c r="E1012" s="13"/>
      <c r="F1012" s="13"/>
      <c r="G1012" s="13"/>
    </row>
    <row r="1013" spans="1:7" x14ac:dyDescent="0.2">
      <c r="A1013" s="13"/>
      <c r="B1013" s="13"/>
      <c r="C1013" s="13"/>
      <c r="D1013" s="13"/>
      <c r="E1013" s="13"/>
      <c r="F1013" s="13"/>
      <c r="G1013" s="13"/>
    </row>
    <row r="1014" spans="1:7" x14ac:dyDescent="0.2">
      <c r="A1014" s="13"/>
      <c r="B1014" s="13"/>
      <c r="C1014" s="13"/>
      <c r="D1014" s="13"/>
      <c r="E1014" s="13"/>
      <c r="F1014" s="13"/>
      <c r="G1014" s="13"/>
    </row>
    <row r="1015" spans="1:7" x14ac:dyDescent="0.2">
      <c r="A1015" s="13"/>
      <c r="B1015" s="13"/>
      <c r="C1015" s="13"/>
      <c r="D1015" s="13"/>
      <c r="E1015" s="13"/>
      <c r="F1015" s="13"/>
      <c r="G1015" s="13"/>
    </row>
    <row r="1016" spans="1:7" x14ac:dyDescent="0.2">
      <c r="A1016" s="13"/>
      <c r="B1016" s="13"/>
      <c r="C1016" s="13"/>
      <c r="D1016" s="13"/>
      <c r="E1016" s="13"/>
      <c r="F1016" s="13"/>
      <c r="G1016" s="13"/>
    </row>
    <row r="1017" spans="1:7" x14ac:dyDescent="0.2">
      <c r="A1017" s="13"/>
      <c r="B1017" s="13"/>
      <c r="C1017" s="13"/>
      <c r="D1017" s="13"/>
      <c r="E1017" s="13"/>
      <c r="F1017" s="13"/>
      <c r="G1017" s="13"/>
    </row>
    <row r="1018" spans="1:7" x14ac:dyDescent="0.2">
      <c r="A1018" s="13"/>
      <c r="B1018" s="13"/>
      <c r="C1018" s="13"/>
      <c r="D1018" s="13"/>
      <c r="E1018" s="13"/>
      <c r="F1018" s="13"/>
      <c r="G1018" s="13"/>
    </row>
    <row r="1019" spans="1:7" x14ac:dyDescent="0.2">
      <c r="A1019" s="13"/>
      <c r="B1019" s="13"/>
      <c r="C1019" s="13"/>
      <c r="D1019" s="13"/>
      <c r="E1019" s="13"/>
      <c r="F1019" s="13"/>
      <c r="G1019" s="13"/>
    </row>
    <row r="1020" spans="1:7" x14ac:dyDescent="0.2">
      <c r="A1020" s="13"/>
      <c r="B1020" s="13"/>
      <c r="C1020" s="13"/>
      <c r="D1020" s="13"/>
      <c r="E1020" s="13"/>
      <c r="F1020" s="13"/>
      <c r="G1020" s="13"/>
    </row>
    <row r="1021" spans="1:7" x14ac:dyDescent="0.2">
      <c r="A1021" s="13"/>
      <c r="B1021" s="13"/>
      <c r="C1021" s="13"/>
      <c r="D1021" s="13"/>
      <c r="E1021" s="13"/>
      <c r="F1021" s="13"/>
      <c r="G1021" s="13"/>
    </row>
    <row r="1022" spans="1:7" x14ac:dyDescent="0.2">
      <c r="A1022" s="13"/>
      <c r="B1022" s="13"/>
      <c r="C1022" s="13"/>
      <c r="D1022" s="13"/>
      <c r="E1022" s="13"/>
      <c r="F1022" s="13"/>
      <c r="G1022" s="13"/>
    </row>
    <row r="1023" spans="1:7" x14ac:dyDescent="0.2">
      <c r="A1023" s="13"/>
      <c r="B1023" s="13"/>
      <c r="C1023" s="13"/>
      <c r="D1023" s="13"/>
      <c r="E1023" s="13"/>
      <c r="F1023" s="13"/>
      <c r="G1023" s="13"/>
    </row>
    <row r="1024" spans="1:7" x14ac:dyDescent="0.2">
      <c r="A1024" s="13"/>
      <c r="B1024" s="13"/>
      <c r="C1024" s="13"/>
      <c r="D1024" s="13"/>
      <c r="E1024" s="13"/>
      <c r="F1024" s="13"/>
      <c r="G1024" s="13"/>
    </row>
    <row r="1025" spans="1:7" x14ac:dyDescent="0.2">
      <c r="A1025" s="13"/>
      <c r="B1025" s="13"/>
      <c r="C1025" s="13"/>
      <c r="D1025" s="13"/>
      <c r="E1025" s="13"/>
      <c r="F1025" s="13"/>
      <c r="G1025" s="13"/>
    </row>
    <row r="1026" spans="1:7" x14ac:dyDescent="0.2">
      <c r="A1026" s="13"/>
      <c r="B1026" s="13"/>
      <c r="C1026" s="13"/>
      <c r="D1026" s="13"/>
      <c r="E1026" s="13"/>
      <c r="F1026" s="13"/>
      <c r="G1026" s="13"/>
    </row>
    <row r="1027" spans="1:7" x14ac:dyDescent="0.2">
      <c r="A1027" s="13"/>
      <c r="B1027" s="13"/>
      <c r="C1027" s="13"/>
      <c r="D1027" s="13"/>
      <c r="E1027" s="13"/>
      <c r="F1027" s="13"/>
      <c r="G1027" s="13"/>
    </row>
    <row r="1028" spans="1:7" x14ac:dyDescent="0.2">
      <c r="A1028" s="13"/>
      <c r="B1028" s="13"/>
      <c r="C1028" s="13"/>
      <c r="D1028" s="13"/>
      <c r="E1028" s="13"/>
      <c r="F1028" s="13"/>
      <c r="G1028" s="13"/>
    </row>
    <row r="1029" spans="1:7" x14ac:dyDescent="0.2">
      <c r="A1029" s="13"/>
      <c r="B1029" s="13"/>
      <c r="C1029" s="13"/>
      <c r="D1029" s="13"/>
      <c r="E1029" s="13"/>
      <c r="F1029" s="13"/>
      <c r="G1029" s="13"/>
    </row>
    <row r="1030" spans="1:7" x14ac:dyDescent="0.2">
      <c r="A1030" s="13"/>
      <c r="B1030" s="13"/>
      <c r="C1030" s="13"/>
      <c r="D1030" s="13"/>
      <c r="E1030" s="13"/>
      <c r="F1030" s="13"/>
      <c r="G1030" s="13"/>
    </row>
    <row r="1031" spans="1:7" x14ac:dyDescent="0.2">
      <c r="A1031" s="13"/>
      <c r="B1031" s="13"/>
      <c r="C1031" s="13"/>
      <c r="D1031" s="13"/>
      <c r="E1031" s="13"/>
      <c r="F1031" s="13"/>
      <c r="G1031" s="13"/>
    </row>
    <row r="1032" spans="1:7" x14ac:dyDescent="0.2">
      <c r="A1032" s="13"/>
      <c r="B1032" s="13"/>
      <c r="C1032" s="13"/>
      <c r="D1032" s="13"/>
      <c r="E1032" s="13"/>
      <c r="F1032" s="13"/>
      <c r="G1032" s="13"/>
    </row>
    <row r="1033" spans="1:7" x14ac:dyDescent="0.2">
      <c r="A1033" s="13"/>
      <c r="B1033" s="13"/>
      <c r="C1033" s="13"/>
      <c r="D1033" s="13"/>
      <c r="E1033" s="13"/>
      <c r="F1033" s="13"/>
      <c r="G1033" s="13"/>
    </row>
    <row r="1034" spans="1:7" x14ac:dyDescent="0.2">
      <c r="A1034" s="13"/>
      <c r="B1034" s="13"/>
      <c r="C1034" s="13"/>
      <c r="D1034" s="13"/>
      <c r="E1034" s="13"/>
      <c r="F1034" s="13"/>
      <c r="G1034" s="13"/>
    </row>
    <row r="1035" spans="1:7" x14ac:dyDescent="0.2">
      <c r="A1035" s="13"/>
      <c r="B1035" s="13"/>
      <c r="C1035" s="13"/>
      <c r="D1035" s="13"/>
      <c r="E1035" s="13"/>
      <c r="F1035" s="13"/>
      <c r="G1035" s="13"/>
    </row>
    <row r="1036" spans="1:7" x14ac:dyDescent="0.2">
      <c r="A1036" s="13"/>
      <c r="B1036" s="13"/>
      <c r="C1036" s="13"/>
      <c r="D1036" s="13"/>
      <c r="E1036" s="13"/>
      <c r="F1036" s="13"/>
      <c r="G1036" s="13"/>
    </row>
    <row r="1037" spans="1:7" x14ac:dyDescent="0.2">
      <c r="A1037" s="13"/>
      <c r="B1037" s="13"/>
      <c r="C1037" s="13"/>
      <c r="D1037" s="13"/>
      <c r="E1037" s="13"/>
      <c r="F1037" s="13"/>
      <c r="G1037" s="13"/>
    </row>
    <row r="1038" spans="1:7" x14ac:dyDescent="0.2">
      <c r="A1038" s="13"/>
      <c r="B1038" s="13"/>
      <c r="C1038" s="13"/>
      <c r="D1038" s="13"/>
      <c r="E1038" s="13"/>
      <c r="F1038" s="13"/>
      <c r="G1038" s="13"/>
    </row>
    <row r="1039" spans="1:7" x14ac:dyDescent="0.2">
      <c r="A1039" s="13"/>
      <c r="B1039" s="13"/>
      <c r="C1039" s="13"/>
      <c r="D1039" s="13"/>
      <c r="E1039" s="13"/>
      <c r="F1039" s="13"/>
      <c r="G1039" s="13"/>
    </row>
    <row r="1040" spans="1:7" x14ac:dyDescent="0.2">
      <c r="A1040" s="13"/>
      <c r="B1040" s="13"/>
      <c r="C1040" s="13"/>
      <c r="D1040" s="13"/>
      <c r="E1040" s="13"/>
      <c r="F1040" s="13"/>
      <c r="G1040" s="13"/>
    </row>
    <row r="1041" spans="1:7" x14ac:dyDescent="0.2">
      <c r="A1041" s="13"/>
      <c r="B1041" s="13"/>
      <c r="C1041" s="13"/>
      <c r="D1041" s="13"/>
      <c r="E1041" s="13"/>
      <c r="F1041" s="13"/>
      <c r="G1041" s="13"/>
    </row>
    <row r="1042" spans="1:7" x14ac:dyDescent="0.2">
      <c r="A1042" s="13"/>
      <c r="B1042" s="13"/>
      <c r="C1042" s="13"/>
      <c r="D1042" s="13"/>
      <c r="E1042" s="13"/>
      <c r="F1042" s="13"/>
      <c r="G1042" s="13"/>
    </row>
    <row r="1043" spans="1:7" x14ac:dyDescent="0.2">
      <c r="A1043" s="13"/>
      <c r="B1043" s="13"/>
      <c r="C1043" s="13"/>
      <c r="D1043" s="13"/>
      <c r="E1043" s="13"/>
      <c r="F1043" s="13"/>
      <c r="G1043" s="13"/>
    </row>
    <row r="1044" spans="1:7" x14ac:dyDescent="0.2">
      <c r="A1044" s="13"/>
      <c r="B1044" s="13"/>
      <c r="C1044" s="13"/>
      <c r="D1044" s="13"/>
      <c r="E1044" s="13"/>
      <c r="F1044" s="13"/>
      <c r="G1044" s="13"/>
    </row>
    <row r="1045" spans="1:7" x14ac:dyDescent="0.2">
      <c r="A1045" s="13"/>
      <c r="B1045" s="13"/>
      <c r="C1045" s="13"/>
      <c r="D1045" s="13"/>
      <c r="E1045" s="13"/>
      <c r="F1045" s="13"/>
      <c r="G1045" s="13"/>
    </row>
    <row r="1046" spans="1:7" x14ac:dyDescent="0.2">
      <c r="A1046" s="13"/>
      <c r="B1046" s="13"/>
      <c r="C1046" s="13"/>
      <c r="D1046" s="13"/>
      <c r="E1046" s="13"/>
      <c r="F1046" s="13"/>
      <c r="G1046" s="13"/>
    </row>
    <row r="1047" spans="1:7" x14ac:dyDescent="0.2">
      <c r="A1047" s="13"/>
      <c r="B1047" s="13"/>
      <c r="C1047" s="13"/>
      <c r="D1047" s="13"/>
      <c r="E1047" s="13"/>
      <c r="F1047" s="13"/>
      <c r="G1047" s="13"/>
    </row>
    <row r="1048" spans="1:7" x14ac:dyDescent="0.2">
      <c r="A1048" s="13"/>
      <c r="B1048" s="13"/>
      <c r="C1048" s="13"/>
      <c r="D1048" s="13"/>
      <c r="E1048" s="13"/>
      <c r="F1048" s="13"/>
      <c r="G1048" s="13"/>
    </row>
    <row r="1049" spans="1:7" x14ac:dyDescent="0.2">
      <c r="A1049" s="13"/>
      <c r="B1049" s="13"/>
      <c r="C1049" s="13"/>
      <c r="D1049" s="13"/>
      <c r="E1049" s="13"/>
      <c r="F1049" s="13"/>
      <c r="G1049" s="13"/>
    </row>
    <row r="1050" spans="1:7" x14ac:dyDescent="0.2">
      <c r="A1050" s="13"/>
      <c r="B1050" s="13"/>
      <c r="C1050" s="13"/>
      <c r="D1050" s="13"/>
      <c r="E1050" s="13"/>
      <c r="F1050" s="13"/>
      <c r="G1050" s="13"/>
    </row>
    <row r="1051" spans="1:7" x14ac:dyDescent="0.2">
      <c r="A1051" s="13"/>
      <c r="B1051" s="13"/>
      <c r="C1051" s="13"/>
      <c r="D1051" s="13"/>
      <c r="E1051" s="13"/>
      <c r="F1051" s="13"/>
      <c r="G1051" s="13"/>
    </row>
    <row r="1052" spans="1:7" x14ac:dyDescent="0.2">
      <c r="A1052" s="13"/>
      <c r="B1052" s="13"/>
      <c r="C1052" s="13"/>
      <c r="D1052" s="13"/>
      <c r="E1052" s="13"/>
      <c r="F1052" s="13"/>
      <c r="G1052" s="13"/>
    </row>
    <row r="1053" spans="1:7" x14ac:dyDescent="0.2">
      <c r="A1053" s="13"/>
      <c r="B1053" s="13"/>
      <c r="C1053" s="13"/>
      <c r="D1053" s="13"/>
      <c r="E1053" s="13"/>
      <c r="F1053" s="13"/>
      <c r="G1053" s="13"/>
    </row>
    <row r="1054" spans="1:7" x14ac:dyDescent="0.2">
      <c r="A1054" s="13"/>
      <c r="B1054" s="13"/>
      <c r="C1054" s="13"/>
      <c r="D1054" s="13"/>
      <c r="E1054" s="13"/>
      <c r="F1054" s="13"/>
      <c r="G1054" s="13"/>
    </row>
    <row r="1055" spans="1:7" x14ac:dyDescent="0.2">
      <c r="A1055" s="13"/>
      <c r="B1055" s="13"/>
      <c r="C1055" s="13"/>
      <c r="D1055" s="13"/>
      <c r="E1055" s="13"/>
      <c r="F1055" s="13"/>
      <c r="G1055" s="13"/>
    </row>
    <row r="1056" spans="1:7" x14ac:dyDescent="0.2">
      <c r="A1056" s="13"/>
      <c r="B1056" s="13"/>
      <c r="C1056" s="13"/>
      <c r="D1056" s="13"/>
      <c r="E1056" s="13"/>
      <c r="F1056" s="13"/>
      <c r="G1056" s="13"/>
    </row>
    <row r="1057" spans="1:7" x14ac:dyDescent="0.2">
      <c r="A1057" s="13"/>
      <c r="B1057" s="13"/>
      <c r="C1057" s="13"/>
      <c r="D1057" s="13"/>
      <c r="E1057" s="13"/>
      <c r="F1057" s="13"/>
      <c r="G1057" s="13"/>
    </row>
    <row r="1058" spans="1:7" x14ac:dyDescent="0.2">
      <c r="A1058" s="13"/>
      <c r="B1058" s="13"/>
      <c r="C1058" s="13"/>
      <c r="D1058" s="13"/>
      <c r="E1058" s="13"/>
      <c r="F1058" s="13"/>
      <c r="G1058" s="13"/>
    </row>
    <row r="1059" spans="1:7" x14ac:dyDescent="0.2">
      <c r="A1059" s="13"/>
      <c r="B1059" s="13"/>
      <c r="C1059" s="13"/>
      <c r="D1059" s="13"/>
      <c r="E1059" s="13"/>
      <c r="F1059" s="13"/>
      <c r="G1059" s="13"/>
    </row>
    <row r="1060" spans="1:7" x14ac:dyDescent="0.2">
      <c r="A1060" s="13"/>
      <c r="B1060" s="13"/>
      <c r="C1060" s="13"/>
      <c r="D1060" s="13"/>
      <c r="E1060" s="13"/>
      <c r="F1060" s="13"/>
      <c r="G1060" s="13"/>
    </row>
    <row r="1061" spans="1:7" x14ac:dyDescent="0.2">
      <c r="A1061" s="13"/>
      <c r="B1061" s="13"/>
      <c r="C1061" s="13"/>
      <c r="D1061" s="13"/>
      <c r="E1061" s="13"/>
      <c r="F1061" s="13"/>
      <c r="G1061" s="13"/>
    </row>
    <row r="1062" spans="1:7" x14ac:dyDescent="0.2">
      <c r="A1062" s="13"/>
      <c r="B1062" s="13"/>
      <c r="C1062" s="13"/>
      <c r="D1062" s="13"/>
      <c r="E1062" s="13"/>
      <c r="F1062" s="13"/>
      <c r="G1062" s="13"/>
    </row>
    <row r="1063" spans="1:7" x14ac:dyDescent="0.2">
      <c r="A1063" s="13"/>
      <c r="B1063" s="13"/>
      <c r="C1063" s="13"/>
      <c r="D1063" s="13"/>
      <c r="E1063" s="13"/>
      <c r="F1063" s="13"/>
      <c r="G1063" s="13"/>
    </row>
    <row r="1064" spans="1:7" x14ac:dyDescent="0.2">
      <c r="A1064" s="13"/>
      <c r="B1064" s="13"/>
      <c r="C1064" s="13"/>
      <c r="D1064" s="13"/>
      <c r="E1064" s="13"/>
      <c r="F1064" s="13"/>
      <c r="G1064" s="13"/>
    </row>
    <row r="1065" spans="1:7" x14ac:dyDescent="0.2">
      <c r="A1065" s="13"/>
      <c r="B1065" s="13"/>
      <c r="C1065" s="13"/>
      <c r="D1065" s="13"/>
      <c r="E1065" s="13"/>
      <c r="F1065" s="13"/>
      <c r="G1065" s="13"/>
    </row>
    <row r="1066" spans="1:7" x14ac:dyDescent="0.2">
      <c r="A1066" s="13"/>
      <c r="B1066" s="13"/>
      <c r="C1066" s="13"/>
      <c r="D1066" s="13"/>
      <c r="E1066" s="13"/>
      <c r="F1066" s="13"/>
      <c r="G1066" s="13"/>
    </row>
    <row r="1067" spans="1:7" x14ac:dyDescent="0.2">
      <c r="A1067" s="13"/>
      <c r="B1067" s="13"/>
      <c r="C1067" s="13"/>
      <c r="D1067" s="13"/>
      <c r="E1067" s="13"/>
      <c r="F1067" s="13"/>
      <c r="G1067" s="13"/>
    </row>
    <row r="1068" spans="1:7" x14ac:dyDescent="0.2">
      <c r="A1068" s="13"/>
      <c r="B1068" s="13"/>
      <c r="C1068" s="13"/>
      <c r="D1068" s="13"/>
      <c r="E1068" s="13"/>
      <c r="F1068" s="13"/>
      <c r="G1068" s="13"/>
    </row>
    <row r="1069" spans="1:7" x14ac:dyDescent="0.2">
      <c r="A1069" s="13"/>
      <c r="B1069" s="13"/>
      <c r="C1069" s="13"/>
      <c r="D1069" s="13"/>
      <c r="E1069" s="13"/>
      <c r="F1069" s="13"/>
      <c r="G1069" s="13"/>
    </row>
    <row r="1070" spans="1:7" x14ac:dyDescent="0.2">
      <c r="A1070" s="13"/>
      <c r="B1070" s="13"/>
      <c r="C1070" s="13"/>
      <c r="D1070" s="13"/>
      <c r="E1070" s="13"/>
      <c r="F1070" s="13"/>
      <c r="G1070" s="13"/>
    </row>
    <row r="1071" spans="1:7" x14ac:dyDescent="0.2">
      <c r="A1071" s="13"/>
      <c r="B1071" s="13"/>
      <c r="C1071" s="13"/>
      <c r="D1071" s="13"/>
      <c r="E1071" s="13"/>
      <c r="F1071" s="13"/>
      <c r="G1071" s="13"/>
    </row>
    <row r="1072" spans="1:7" x14ac:dyDescent="0.2">
      <c r="A1072" s="13"/>
      <c r="B1072" s="13"/>
      <c r="C1072" s="13"/>
      <c r="D1072" s="13"/>
      <c r="E1072" s="13"/>
      <c r="F1072" s="13"/>
      <c r="G1072" s="13"/>
    </row>
    <row r="1073" spans="1:7" x14ac:dyDescent="0.2">
      <c r="A1073" s="13"/>
      <c r="B1073" s="13"/>
      <c r="C1073" s="13"/>
      <c r="D1073" s="13"/>
      <c r="E1073" s="13"/>
      <c r="F1073" s="13"/>
      <c r="G1073" s="13"/>
    </row>
    <row r="1074" spans="1:7" x14ac:dyDescent="0.2">
      <c r="A1074" s="13"/>
      <c r="B1074" s="13"/>
      <c r="C1074" s="13"/>
      <c r="D1074" s="13"/>
      <c r="E1074" s="13"/>
      <c r="F1074" s="13"/>
      <c r="G1074" s="13"/>
    </row>
    <row r="1075" spans="1:7" x14ac:dyDescent="0.2">
      <c r="A1075" s="13"/>
      <c r="B1075" s="13"/>
      <c r="C1075" s="13"/>
      <c r="D1075" s="13"/>
      <c r="E1075" s="13"/>
      <c r="F1075" s="13"/>
      <c r="G1075" s="13"/>
    </row>
    <row r="1076" spans="1:7" x14ac:dyDescent="0.2">
      <c r="A1076" s="13"/>
      <c r="B1076" s="13"/>
      <c r="C1076" s="13"/>
      <c r="D1076" s="13"/>
      <c r="E1076" s="13"/>
      <c r="F1076" s="13"/>
      <c r="G1076" s="13"/>
    </row>
    <row r="1077" spans="1:7" x14ac:dyDescent="0.2">
      <c r="A1077" s="13"/>
      <c r="B1077" s="13"/>
      <c r="C1077" s="13"/>
      <c r="D1077" s="13"/>
      <c r="E1077" s="13"/>
      <c r="F1077" s="13"/>
      <c r="G1077" s="13"/>
    </row>
    <row r="1078" spans="1:7" x14ac:dyDescent="0.2">
      <c r="A1078" s="13"/>
      <c r="B1078" s="13"/>
      <c r="C1078" s="13"/>
      <c r="D1078" s="13"/>
      <c r="E1078" s="13"/>
      <c r="F1078" s="13"/>
      <c r="G1078" s="13"/>
    </row>
    <row r="1079" spans="1:7" x14ac:dyDescent="0.2">
      <c r="A1079" s="13"/>
      <c r="B1079" s="13"/>
      <c r="C1079" s="13"/>
      <c r="D1079" s="13"/>
      <c r="E1079" s="13"/>
      <c r="F1079" s="13"/>
      <c r="G1079" s="13"/>
    </row>
    <row r="1080" spans="1:7" x14ac:dyDescent="0.2">
      <c r="A1080" s="13"/>
      <c r="B1080" s="13"/>
      <c r="C1080" s="13"/>
      <c r="D1080" s="13"/>
      <c r="E1080" s="13"/>
      <c r="F1080" s="13"/>
      <c r="G1080" s="13"/>
    </row>
    <row r="1081" spans="1:7" x14ac:dyDescent="0.2">
      <c r="A1081" s="13"/>
      <c r="B1081" s="13"/>
      <c r="C1081" s="13"/>
      <c r="D1081" s="13"/>
      <c r="E1081" s="13"/>
      <c r="F1081" s="13"/>
      <c r="G1081" s="13"/>
    </row>
    <row r="1082" spans="1:7" x14ac:dyDescent="0.2">
      <c r="A1082" s="13"/>
      <c r="B1082" s="13"/>
      <c r="C1082" s="13"/>
      <c r="D1082" s="13"/>
      <c r="E1082" s="13"/>
      <c r="F1082" s="13"/>
      <c r="G1082" s="13"/>
    </row>
    <row r="1083" spans="1:7" x14ac:dyDescent="0.2">
      <c r="A1083" s="13"/>
      <c r="B1083" s="13"/>
      <c r="C1083" s="13"/>
      <c r="D1083" s="13"/>
      <c r="E1083" s="13"/>
      <c r="F1083" s="13"/>
      <c r="G1083" s="13"/>
    </row>
    <row r="1084" spans="1:7" x14ac:dyDescent="0.2">
      <c r="A1084" s="13"/>
      <c r="B1084" s="13"/>
      <c r="C1084" s="13"/>
      <c r="D1084" s="13"/>
      <c r="E1084" s="13"/>
      <c r="F1084" s="13"/>
      <c r="G1084" s="13"/>
    </row>
    <row r="1085" spans="1:7" x14ac:dyDescent="0.2">
      <c r="A1085" s="13"/>
      <c r="B1085" s="13"/>
      <c r="C1085" s="13"/>
      <c r="D1085" s="13"/>
      <c r="E1085" s="13"/>
      <c r="F1085" s="13"/>
      <c r="G1085" s="13"/>
    </row>
    <row r="1086" spans="1:7" x14ac:dyDescent="0.2">
      <c r="A1086" s="13"/>
      <c r="B1086" s="13"/>
      <c r="C1086" s="13"/>
      <c r="D1086" s="13"/>
      <c r="E1086" s="13"/>
      <c r="F1086" s="13"/>
      <c r="G1086" s="13"/>
    </row>
    <row r="1087" spans="1:7" x14ac:dyDescent="0.2">
      <c r="A1087" s="13"/>
      <c r="B1087" s="13"/>
      <c r="C1087" s="13"/>
      <c r="D1087" s="13"/>
      <c r="E1087" s="13"/>
      <c r="F1087" s="13"/>
      <c r="G1087" s="13"/>
    </row>
    <row r="1088" spans="1:7" x14ac:dyDescent="0.2">
      <c r="A1088" s="13"/>
      <c r="B1088" s="13"/>
      <c r="C1088" s="13"/>
      <c r="D1088" s="13"/>
      <c r="E1088" s="13"/>
      <c r="F1088" s="13"/>
      <c r="G1088" s="13"/>
    </row>
    <row r="1089" spans="1:7" x14ac:dyDescent="0.2">
      <c r="A1089" s="13"/>
      <c r="B1089" s="13"/>
      <c r="C1089" s="13"/>
      <c r="D1089" s="13"/>
      <c r="E1089" s="13"/>
      <c r="F1089" s="13"/>
      <c r="G1089" s="13"/>
    </row>
    <row r="1090" spans="1:7" x14ac:dyDescent="0.2">
      <c r="A1090" s="13"/>
      <c r="B1090" s="13"/>
      <c r="C1090" s="13"/>
      <c r="D1090" s="13"/>
      <c r="E1090" s="13"/>
      <c r="F1090" s="13"/>
      <c r="G1090" s="13"/>
    </row>
    <row r="1091" spans="1:7" x14ac:dyDescent="0.2">
      <c r="A1091" s="13"/>
      <c r="B1091" s="13"/>
      <c r="C1091" s="13"/>
      <c r="D1091" s="13"/>
      <c r="E1091" s="13"/>
      <c r="F1091" s="13"/>
      <c r="G1091" s="13"/>
    </row>
    <row r="1092" spans="1:7" x14ac:dyDescent="0.2">
      <c r="A1092" s="13"/>
      <c r="B1092" s="13"/>
      <c r="C1092" s="13"/>
      <c r="D1092" s="13"/>
      <c r="E1092" s="13"/>
      <c r="F1092" s="13"/>
      <c r="G1092" s="13"/>
    </row>
    <row r="1093" spans="1:7" x14ac:dyDescent="0.2">
      <c r="A1093" s="13"/>
      <c r="B1093" s="13"/>
      <c r="C1093" s="13"/>
      <c r="D1093" s="13"/>
      <c r="E1093" s="13"/>
      <c r="F1093" s="13"/>
      <c r="G1093" s="13"/>
    </row>
    <row r="1094" spans="1:7" x14ac:dyDescent="0.2">
      <c r="A1094" s="13"/>
      <c r="B1094" s="13"/>
      <c r="C1094" s="13"/>
      <c r="D1094" s="13"/>
      <c r="E1094" s="13"/>
      <c r="F1094" s="13"/>
      <c r="G1094" s="13"/>
    </row>
    <row r="1095" spans="1:7" x14ac:dyDescent="0.2">
      <c r="A1095" s="13"/>
      <c r="B1095" s="13"/>
      <c r="C1095" s="13"/>
      <c r="D1095" s="13"/>
      <c r="E1095" s="13"/>
      <c r="F1095" s="13"/>
      <c r="G1095" s="13"/>
    </row>
    <row r="1096" spans="1:7" x14ac:dyDescent="0.2">
      <c r="A1096" s="13"/>
      <c r="B1096" s="13"/>
      <c r="C1096" s="13"/>
      <c r="D1096" s="13"/>
      <c r="E1096" s="13"/>
      <c r="F1096" s="13"/>
      <c r="G1096" s="13"/>
    </row>
    <row r="1097" spans="1:7" x14ac:dyDescent="0.2">
      <c r="A1097" s="13"/>
      <c r="B1097" s="13"/>
      <c r="C1097" s="13"/>
      <c r="D1097" s="13"/>
      <c r="E1097" s="13"/>
      <c r="F1097" s="13"/>
      <c r="G1097" s="13"/>
    </row>
    <row r="1098" spans="1:7" x14ac:dyDescent="0.2">
      <c r="A1098" s="13"/>
      <c r="B1098" s="13"/>
      <c r="C1098" s="13"/>
      <c r="D1098" s="13"/>
      <c r="E1098" s="13"/>
      <c r="F1098" s="13"/>
      <c r="G1098" s="13"/>
    </row>
    <row r="1099" spans="1:7" x14ac:dyDescent="0.2">
      <c r="A1099" s="13"/>
      <c r="B1099" s="13"/>
      <c r="C1099" s="13"/>
      <c r="D1099" s="13"/>
      <c r="E1099" s="13"/>
      <c r="F1099" s="13"/>
      <c r="G1099" s="13"/>
    </row>
    <row r="1100" spans="1:7" x14ac:dyDescent="0.2">
      <c r="A1100" s="13"/>
      <c r="B1100" s="13"/>
      <c r="C1100" s="13"/>
      <c r="D1100" s="13"/>
      <c r="E1100" s="13"/>
      <c r="F1100" s="13"/>
      <c r="G1100" s="13"/>
    </row>
    <row r="1101" spans="1:7" x14ac:dyDescent="0.2">
      <c r="A1101" s="13"/>
      <c r="B1101" s="13"/>
      <c r="C1101" s="13"/>
      <c r="D1101" s="13"/>
      <c r="E1101" s="13"/>
      <c r="F1101" s="13"/>
      <c r="G1101" s="13"/>
    </row>
    <row r="1102" spans="1:7" x14ac:dyDescent="0.2">
      <c r="A1102" s="13"/>
      <c r="B1102" s="13"/>
      <c r="C1102" s="13"/>
      <c r="D1102" s="13"/>
      <c r="E1102" s="13"/>
      <c r="F1102" s="13"/>
      <c r="G1102" s="13"/>
    </row>
    <row r="1103" spans="1:7" x14ac:dyDescent="0.2">
      <c r="A1103" s="13"/>
      <c r="B1103" s="13"/>
      <c r="C1103" s="13"/>
      <c r="D1103" s="13"/>
      <c r="E1103" s="13"/>
      <c r="F1103" s="13"/>
      <c r="G1103" s="13"/>
    </row>
    <row r="1104" spans="1:7" x14ac:dyDescent="0.2">
      <c r="A1104" s="13"/>
      <c r="B1104" s="13"/>
      <c r="C1104" s="13"/>
      <c r="D1104" s="13"/>
      <c r="E1104" s="13"/>
      <c r="F1104" s="13"/>
      <c r="G1104" s="13"/>
    </row>
    <row r="1105" spans="1:7" x14ac:dyDescent="0.2">
      <c r="A1105" s="13"/>
      <c r="B1105" s="13"/>
      <c r="C1105" s="13"/>
      <c r="D1105" s="13"/>
      <c r="E1105" s="13"/>
      <c r="F1105" s="13"/>
      <c r="G1105" s="13"/>
    </row>
    <row r="1106" spans="1:7" x14ac:dyDescent="0.2">
      <c r="A1106" s="13"/>
      <c r="B1106" s="13"/>
      <c r="C1106" s="13"/>
      <c r="D1106" s="13"/>
      <c r="E1106" s="13"/>
      <c r="F1106" s="13"/>
      <c r="G1106" s="13"/>
    </row>
    <row r="1107" spans="1:7" x14ac:dyDescent="0.2">
      <c r="A1107" s="13"/>
      <c r="B1107" s="13"/>
      <c r="C1107" s="13"/>
      <c r="D1107" s="13"/>
      <c r="E1107" s="13"/>
      <c r="F1107" s="13"/>
      <c r="G1107" s="13"/>
    </row>
    <row r="1108" spans="1:7" x14ac:dyDescent="0.2">
      <c r="A1108" s="13"/>
      <c r="B1108" s="13"/>
      <c r="C1108" s="13"/>
      <c r="D1108" s="13"/>
      <c r="E1108" s="13"/>
      <c r="F1108" s="13"/>
      <c r="G1108" s="13"/>
    </row>
    <row r="1109" spans="1:7" x14ac:dyDescent="0.2">
      <c r="A1109" s="13"/>
      <c r="B1109" s="13"/>
      <c r="C1109" s="13"/>
      <c r="D1109" s="13"/>
      <c r="E1109" s="13"/>
      <c r="F1109" s="13"/>
      <c r="G1109" s="13"/>
    </row>
    <row r="1110" spans="1:7" x14ac:dyDescent="0.2">
      <c r="A1110" s="13"/>
      <c r="B1110" s="13"/>
      <c r="C1110" s="13"/>
      <c r="D1110" s="13"/>
      <c r="E1110" s="13"/>
      <c r="F1110" s="13"/>
      <c r="G1110" s="13"/>
    </row>
    <row r="1111" spans="1:7" x14ac:dyDescent="0.2">
      <c r="A1111" s="13"/>
      <c r="B1111" s="13"/>
      <c r="C1111" s="13"/>
      <c r="D1111" s="13"/>
      <c r="E1111" s="13"/>
      <c r="F1111" s="13"/>
      <c r="G1111" s="13"/>
    </row>
    <row r="1112" spans="1:7" x14ac:dyDescent="0.2">
      <c r="A1112" s="13"/>
      <c r="B1112" s="13"/>
      <c r="C1112" s="13"/>
      <c r="D1112" s="13"/>
      <c r="E1112" s="13"/>
      <c r="F1112" s="13"/>
      <c r="G1112" s="13"/>
    </row>
    <row r="1113" spans="1:7" x14ac:dyDescent="0.2">
      <c r="A1113" s="13"/>
      <c r="B1113" s="13"/>
      <c r="C1113" s="13"/>
      <c r="D1113" s="13"/>
      <c r="E1113" s="13"/>
      <c r="F1113" s="13"/>
      <c r="G1113" s="13"/>
    </row>
    <row r="1114" spans="1:7" x14ac:dyDescent="0.2">
      <c r="A1114" s="13"/>
      <c r="B1114" s="13"/>
      <c r="C1114" s="13"/>
      <c r="D1114" s="13"/>
      <c r="E1114" s="13"/>
      <c r="F1114" s="13"/>
      <c r="G1114" s="13"/>
    </row>
    <row r="1115" spans="1:7" x14ac:dyDescent="0.2">
      <c r="A1115" s="13"/>
      <c r="B1115" s="13"/>
      <c r="C1115" s="13"/>
      <c r="D1115" s="13"/>
      <c r="E1115" s="13"/>
      <c r="F1115" s="13"/>
      <c r="G1115" s="13"/>
    </row>
    <row r="1116" spans="1:7" x14ac:dyDescent="0.2">
      <c r="A1116" s="13"/>
      <c r="B1116" s="13"/>
      <c r="C1116" s="13"/>
      <c r="D1116" s="13"/>
      <c r="E1116" s="13"/>
      <c r="F1116" s="13"/>
      <c r="G1116" s="13"/>
    </row>
    <row r="1117" spans="1:7" x14ac:dyDescent="0.2">
      <c r="A1117" s="13"/>
      <c r="B1117" s="13"/>
      <c r="C1117" s="13"/>
      <c r="D1117" s="13"/>
      <c r="E1117" s="13"/>
      <c r="F1117" s="13"/>
      <c r="G1117" s="13"/>
    </row>
    <row r="1118" spans="1:7" x14ac:dyDescent="0.2">
      <c r="A1118" s="13"/>
      <c r="B1118" s="13"/>
      <c r="C1118" s="13"/>
      <c r="D1118" s="13"/>
      <c r="E1118" s="13"/>
      <c r="F1118" s="13"/>
      <c r="G1118" s="13"/>
    </row>
    <row r="1119" spans="1:7" x14ac:dyDescent="0.2">
      <c r="A1119" s="13"/>
      <c r="B1119" s="13"/>
      <c r="C1119" s="13"/>
      <c r="D1119" s="13"/>
      <c r="E1119" s="13"/>
      <c r="F1119" s="13"/>
      <c r="G1119" s="13"/>
    </row>
    <row r="1120" spans="1:7" x14ac:dyDescent="0.2">
      <c r="A1120" s="13"/>
      <c r="B1120" s="13"/>
      <c r="C1120" s="13"/>
      <c r="D1120" s="13"/>
      <c r="E1120" s="13"/>
      <c r="F1120" s="13"/>
      <c r="G1120" s="13"/>
    </row>
    <row r="1121" spans="1:7" x14ac:dyDescent="0.2">
      <c r="A1121" s="13"/>
      <c r="B1121" s="13"/>
      <c r="C1121" s="13"/>
      <c r="D1121" s="13"/>
      <c r="E1121" s="13"/>
      <c r="F1121" s="13"/>
      <c r="G1121" s="13"/>
    </row>
    <row r="1122" spans="1:7" x14ac:dyDescent="0.2">
      <c r="A1122" s="13"/>
      <c r="B1122" s="13"/>
      <c r="C1122" s="13"/>
      <c r="D1122" s="13"/>
      <c r="E1122" s="13"/>
      <c r="F1122" s="13"/>
      <c r="G1122" s="13"/>
    </row>
    <row r="1123" spans="1:7" x14ac:dyDescent="0.2">
      <c r="A1123" s="13"/>
      <c r="B1123" s="13"/>
      <c r="C1123" s="13"/>
      <c r="D1123" s="13"/>
      <c r="E1123" s="13"/>
      <c r="F1123" s="13"/>
      <c r="G1123" s="13"/>
    </row>
    <row r="1124" spans="1:7" x14ac:dyDescent="0.2">
      <c r="A1124" s="13"/>
      <c r="B1124" s="13"/>
      <c r="C1124" s="13"/>
      <c r="D1124" s="13"/>
      <c r="E1124" s="13"/>
      <c r="F1124" s="13"/>
      <c r="G1124" s="13"/>
    </row>
    <row r="1125" spans="1:7" x14ac:dyDescent="0.2">
      <c r="A1125" s="13"/>
      <c r="B1125" s="13"/>
      <c r="C1125" s="13"/>
      <c r="D1125" s="13"/>
      <c r="E1125" s="13"/>
      <c r="F1125" s="13"/>
      <c r="G1125" s="13"/>
    </row>
    <row r="1126" spans="1:7" x14ac:dyDescent="0.2">
      <c r="A1126" s="13"/>
      <c r="B1126" s="13"/>
      <c r="C1126" s="13"/>
      <c r="D1126" s="13"/>
      <c r="E1126" s="13"/>
      <c r="F1126" s="13"/>
      <c r="G1126" s="13"/>
    </row>
    <row r="1127" spans="1:7" x14ac:dyDescent="0.2">
      <c r="A1127" s="13"/>
      <c r="B1127" s="13"/>
      <c r="C1127" s="13"/>
      <c r="D1127" s="13"/>
      <c r="E1127" s="13"/>
      <c r="F1127" s="13"/>
      <c r="G1127" s="13"/>
    </row>
    <row r="1128" spans="1:7" x14ac:dyDescent="0.2">
      <c r="A1128" s="13"/>
      <c r="B1128" s="13"/>
      <c r="C1128" s="13"/>
      <c r="D1128" s="13"/>
      <c r="E1128" s="13"/>
      <c r="F1128" s="13"/>
      <c r="G1128" s="13"/>
    </row>
    <row r="1129" spans="1:7" x14ac:dyDescent="0.2">
      <c r="A1129" s="13"/>
      <c r="B1129" s="13"/>
      <c r="C1129" s="13"/>
      <c r="D1129" s="13"/>
      <c r="E1129" s="13"/>
      <c r="F1129" s="13"/>
      <c r="G1129" s="13"/>
    </row>
    <row r="1130" spans="1:7" x14ac:dyDescent="0.2">
      <c r="A1130" s="13"/>
      <c r="B1130" s="13"/>
      <c r="C1130" s="13"/>
      <c r="D1130" s="13"/>
      <c r="E1130" s="13"/>
      <c r="F1130" s="13"/>
      <c r="G1130" s="13"/>
    </row>
    <row r="1131" spans="1:7" x14ac:dyDescent="0.2">
      <c r="A1131" s="13"/>
      <c r="B1131" s="13"/>
      <c r="C1131" s="13"/>
      <c r="D1131" s="13"/>
      <c r="E1131" s="13"/>
      <c r="F1131" s="13"/>
      <c r="G1131" s="13"/>
    </row>
    <row r="1132" spans="1:7" x14ac:dyDescent="0.2">
      <c r="A1132" s="13"/>
      <c r="B1132" s="13"/>
      <c r="C1132" s="13"/>
      <c r="D1132" s="13"/>
      <c r="E1132" s="13"/>
      <c r="F1132" s="13"/>
      <c r="G1132" s="13"/>
    </row>
    <row r="1133" spans="1:7" x14ac:dyDescent="0.2">
      <c r="A1133" s="13"/>
      <c r="B1133" s="13"/>
      <c r="C1133" s="13"/>
      <c r="D1133" s="13"/>
      <c r="E1133" s="13"/>
      <c r="F1133" s="13"/>
      <c r="G1133" s="13"/>
    </row>
    <row r="1134" spans="1:7" x14ac:dyDescent="0.2">
      <c r="A1134" s="13"/>
      <c r="B1134" s="13"/>
      <c r="C1134" s="13"/>
      <c r="D1134" s="13"/>
      <c r="E1134" s="13"/>
      <c r="F1134" s="13"/>
      <c r="G1134" s="13"/>
    </row>
    <row r="1135" spans="1:7" x14ac:dyDescent="0.2">
      <c r="A1135" s="13"/>
      <c r="B1135" s="13"/>
      <c r="C1135" s="13"/>
      <c r="D1135" s="13"/>
      <c r="E1135" s="13"/>
      <c r="F1135" s="13"/>
      <c r="G1135" s="13"/>
    </row>
    <row r="1136" spans="1:7" x14ac:dyDescent="0.2">
      <c r="A1136" s="13"/>
      <c r="B1136" s="13"/>
      <c r="C1136" s="13"/>
      <c r="D1136" s="13"/>
      <c r="E1136" s="13"/>
      <c r="F1136" s="13"/>
      <c r="G1136" s="13"/>
    </row>
    <row r="1137" spans="1:7" x14ac:dyDescent="0.2">
      <c r="A1137" s="13"/>
      <c r="B1137" s="13"/>
      <c r="C1137" s="13"/>
      <c r="D1137" s="13"/>
      <c r="E1137" s="13"/>
      <c r="F1137" s="13"/>
      <c r="G1137" s="13"/>
    </row>
    <row r="1138" spans="1:7" x14ac:dyDescent="0.2">
      <c r="A1138" s="13"/>
      <c r="B1138" s="13"/>
      <c r="C1138" s="13"/>
      <c r="D1138" s="13"/>
      <c r="E1138" s="13"/>
      <c r="F1138" s="13"/>
      <c r="G1138" s="13"/>
    </row>
    <row r="1139" spans="1:7" x14ac:dyDescent="0.2">
      <c r="A1139" s="13"/>
      <c r="B1139" s="13"/>
      <c r="C1139" s="13"/>
      <c r="D1139" s="13"/>
      <c r="E1139" s="13"/>
      <c r="F1139" s="13"/>
      <c r="G1139" s="13"/>
    </row>
    <row r="1140" spans="1:7" x14ac:dyDescent="0.2">
      <c r="A1140" s="13"/>
      <c r="B1140" s="13"/>
      <c r="C1140" s="13"/>
      <c r="D1140" s="13"/>
      <c r="E1140" s="13"/>
      <c r="F1140" s="13"/>
      <c r="G1140" s="13"/>
    </row>
    <row r="1141" spans="1:7" x14ac:dyDescent="0.2">
      <c r="A1141" s="13"/>
      <c r="B1141" s="13"/>
      <c r="C1141" s="13"/>
      <c r="D1141" s="13"/>
      <c r="E1141" s="13"/>
      <c r="F1141" s="13"/>
      <c r="G1141" s="13"/>
    </row>
    <row r="1142" spans="1:7" x14ac:dyDescent="0.2">
      <c r="A1142" s="13"/>
      <c r="B1142" s="13"/>
      <c r="C1142" s="13"/>
      <c r="D1142" s="13"/>
      <c r="E1142" s="13"/>
      <c r="F1142" s="13"/>
      <c r="G1142" s="13"/>
    </row>
    <row r="1143" spans="1:7" x14ac:dyDescent="0.2">
      <c r="A1143" s="13"/>
      <c r="B1143" s="13"/>
      <c r="C1143" s="13"/>
      <c r="D1143" s="13"/>
      <c r="E1143" s="13"/>
      <c r="F1143" s="13"/>
      <c r="G1143" s="13"/>
    </row>
    <row r="1144" spans="1:7" x14ac:dyDescent="0.2">
      <c r="A1144" s="13"/>
      <c r="B1144" s="13"/>
      <c r="C1144" s="13"/>
      <c r="D1144" s="13"/>
      <c r="E1144" s="13"/>
      <c r="F1144" s="13"/>
      <c r="G1144" s="13"/>
    </row>
    <row r="1145" spans="1:7" x14ac:dyDescent="0.2">
      <c r="A1145" s="13"/>
      <c r="B1145" s="13"/>
      <c r="C1145" s="13"/>
      <c r="D1145" s="13"/>
      <c r="E1145" s="13"/>
      <c r="F1145" s="13"/>
      <c r="G1145" s="13"/>
    </row>
    <row r="1146" spans="1:7" x14ac:dyDescent="0.2">
      <c r="A1146" s="13"/>
      <c r="B1146" s="13"/>
      <c r="C1146" s="13"/>
      <c r="D1146" s="13"/>
      <c r="E1146" s="13"/>
      <c r="F1146" s="13"/>
      <c r="G1146" s="13"/>
    </row>
    <row r="1147" spans="1:7" x14ac:dyDescent="0.2">
      <c r="A1147" s="13"/>
      <c r="B1147" s="13"/>
      <c r="C1147" s="13"/>
      <c r="D1147" s="13"/>
      <c r="E1147" s="13"/>
      <c r="F1147" s="13"/>
      <c r="G1147" s="13"/>
    </row>
    <row r="1148" spans="1:7" x14ac:dyDescent="0.2">
      <c r="A1148" s="13"/>
      <c r="B1148" s="13"/>
      <c r="C1148" s="13"/>
      <c r="D1148" s="13"/>
      <c r="E1148" s="13"/>
      <c r="F1148" s="13"/>
      <c r="G1148" s="13"/>
    </row>
    <row r="1149" spans="1:7" x14ac:dyDescent="0.2">
      <c r="A1149" s="13"/>
      <c r="B1149" s="13"/>
      <c r="C1149" s="13"/>
      <c r="D1149" s="13"/>
      <c r="E1149" s="13"/>
      <c r="F1149" s="13"/>
      <c r="G1149" s="13"/>
    </row>
    <row r="1150" spans="1:7" x14ac:dyDescent="0.2">
      <c r="A1150" s="13"/>
      <c r="B1150" s="13"/>
      <c r="C1150" s="13"/>
      <c r="D1150" s="13"/>
      <c r="E1150" s="13"/>
      <c r="F1150" s="13"/>
      <c r="G1150" s="13"/>
    </row>
    <row r="1151" spans="1:7" x14ac:dyDescent="0.2">
      <c r="A1151" s="13"/>
      <c r="B1151" s="13"/>
      <c r="C1151" s="13"/>
      <c r="D1151" s="13"/>
      <c r="E1151" s="13"/>
      <c r="F1151" s="13"/>
      <c r="G1151" s="13"/>
    </row>
    <row r="1152" spans="1:7" x14ac:dyDescent="0.2">
      <c r="A1152" s="13"/>
      <c r="B1152" s="13"/>
      <c r="C1152" s="13"/>
      <c r="D1152" s="13"/>
      <c r="E1152" s="13"/>
      <c r="F1152" s="13"/>
      <c r="G1152" s="13"/>
    </row>
    <row r="1153" spans="1:7" x14ac:dyDescent="0.2">
      <c r="A1153" s="13"/>
      <c r="B1153" s="13"/>
      <c r="C1153" s="13"/>
      <c r="D1153" s="13"/>
      <c r="E1153" s="13"/>
      <c r="F1153" s="13"/>
      <c r="G1153" s="13"/>
    </row>
    <row r="1154" spans="1:7" x14ac:dyDescent="0.2">
      <c r="A1154" s="13"/>
      <c r="B1154" s="13"/>
      <c r="C1154" s="13"/>
      <c r="D1154" s="13"/>
      <c r="E1154" s="13"/>
      <c r="F1154" s="13"/>
      <c r="G1154" s="13"/>
    </row>
    <row r="1155" spans="1:7" x14ac:dyDescent="0.2">
      <c r="A1155" s="13"/>
      <c r="B1155" s="13"/>
      <c r="C1155" s="13"/>
      <c r="D1155" s="13"/>
      <c r="E1155" s="13"/>
      <c r="F1155" s="13"/>
      <c r="G1155" s="13"/>
    </row>
    <row r="1156" spans="1:7" x14ac:dyDescent="0.2">
      <c r="A1156" s="13"/>
      <c r="B1156" s="13"/>
      <c r="C1156" s="13"/>
      <c r="D1156" s="13"/>
      <c r="E1156" s="13"/>
      <c r="F1156" s="13"/>
      <c r="G1156" s="13"/>
    </row>
    <row r="1157" spans="1:7" x14ac:dyDescent="0.2">
      <c r="A1157" s="13"/>
      <c r="B1157" s="13"/>
      <c r="C1157" s="13"/>
      <c r="D1157" s="13"/>
      <c r="E1157" s="13"/>
      <c r="F1157" s="13"/>
      <c r="G1157" s="13"/>
    </row>
    <row r="1158" spans="1:7" x14ac:dyDescent="0.2">
      <c r="A1158" s="13"/>
      <c r="B1158" s="13"/>
      <c r="C1158" s="13"/>
      <c r="D1158" s="13"/>
      <c r="E1158" s="13"/>
      <c r="F1158" s="13"/>
      <c r="G1158" s="13"/>
    </row>
    <row r="1159" spans="1:7" x14ac:dyDescent="0.2">
      <c r="A1159" s="13"/>
      <c r="B1159" s="13"/>
      <c r="C1159" s="13"/>
      <c r="D1159" s="13"/>
      <c r="E1159" s="13"/>
      <c r="F1159" s="13"/>
      <c r="G1159" s="13"/>
    </row>
    <row r="1160" spans="1:7" x14ac:dyDescent="0.2">
      <c r="A1160" s="13"/>
      <c r="B1160" s="13"/>
      <c r="C1160" s="13"/>
      <c r="D1160" s="13"/>
      <c r="E1160" s="13"/>
      <c r="F1160" s="13"/>
      <c r="G1160" s="13"/>
    </row>
    <row r="1161" spans="1:7" x14ac:dyDescent="0.2">
      <c r="A1161" s="13"/>
      <c r="B1161" s="13"/>
      <c r="C1161" s="13"/>
      <c r="D1161" s="13"/>
      <c r="E1161" s="13"/>
      <c r="F1161" s="13"/>
      <c r="G1161" s="13"/>
    </row>
    <row r="1162" spans="1:7" x14ac:dyDescent="0.2">
      <c r="A1162" s="13"/>
      <c r="B1162" s="13"/>
      <c r="C1162" s="13"/>
      <c r="D1162" s="13"/>
      <c r="E1162" s="13"/>
      <c r="F1162" s="13"/>
      <c r="G1162" s="13"/>
    </row>
    <row r="1163" spans="1:7" x14ac:dyDescent="0.2">
      <c r="A1163" s="13"/>
      <c r="B1163" s="13"/>
      <c r="C1163" s="13"/>
      <c r="D1163" s="13"/>
      <c r="E1163" s="13"/>
      <c r="F1163" s="13"/>
      <c r="G1163" s="13"/>
    </row>
    <row r="1164" spans="1:7" x14ac:dyDescent="0.2">
      <c r="A1164" s="13"/>
      <c r="B1164" s="13"/>
      <c r="C1164" s="13"/>
      <c r="D1164" s="13"/>
      <c r="E1164" s="13"/>
      <c r="F1164" s="13"/>
      <c r="G1164" s="13"/>
    </row>
    <row r="1165" spans="1:7" x14ac:dyDescent="0.2">
      <c r="A1165" s="13"/>
      <c r="B1165" s="13"/>
      <c r="C1165" s="13"/>
      <c r="D1165" s="13"/>
      <c r="E1165" s="13"/>
      <c r="F1165" s="13"/>
      <c r="G1165" s="13"/>
    </row>
    <row r="1166" spans="1:7" x14ac:dyDescent="0.2">
      <c r="A1166" s="13"/>
      <c r="B1166" s="13"/>
      <c r="C1166" s="13"/>
      <c r="D1166" s="13"/>
      <c r="E1166" s="13"/>
      <c r="F1166" s="13"/>
      <c r="G1166" s="13"/>
    </row>
    <row r="1167" spans="1:7" x14ac:dyDescent="0.2">
      <c r="A1167" s="13"/>
      <c r="B1167" s="13"/>
      <c r="C1167" s="13"/>
      <c r="D1167" s="13"/>
      <c r="E1167" s="13"/>
      <c r="F1167" s="13"/>
      <c r="G1167" s="13"/>
    </row>
    <row r="1168" spans="1:7" x14ac:dyDescent="0.2">
      <c r="A1168" s="13"/>
      <c r="B1168" s="13"/>
      <c r="C1168" s="13"/>
      <c r="D1168" s="13"/>
      <c r="E1168" s="13"/>
      <c r="F1168" s="13"/>
      <c r="G1168" s="13"/>
    </row>
    <row r="1169" spans="1:7" x14ac:dyDescent="0.2">
      <c r="A1169" s="13"/>
      <c r="B1169" s="13"/>
      <c r="C1169" s="13"/>
      <c r="D1169" s="13"/>
      <c r="E1169" s="13"/>
      <c r="F1169" s="13"/>
      <c r="G1169" s="13"/>
    </row>
    <row r="1170" spans="1:7" x14ac:dyDescent="0.2">
      <c r="A1170" s="13"/>
      <c r="B1170" s="13"/>
      <c r="C1170" s="13"/>
      <c r="D1170" s="13"/>
      <c r="E1170" s="13"/>
      <c r="F1170" s="13"/>
      <c r="G1170" s="13"/>
    </row>
    <row r="1171" spans="1:7" x14ac:dyDescent="0.2">
      <c r="A1171" s="13"/>
      <c r="B1171" s="13"/>
      <c r="C1171" s="13"/>
      <c r="D1171" s="13"/>
      <c r="E1171" s="13"/>
      <c r="F1171" s="13"/>
      <c r="G1171" s="13"/>
    </row>
    <row r="1172" spans="1:7" x14ac:dyDescent="0.2">
      <c r="A1172" s="13"/>
      <c r="B1172" s="13"/>
      <c r="C1172" s="13"/>
      <c r="D1172" s="13"/>
      <c r="E1172" s="13"/>
      <c r="F1172" s="13"/>
      <c r="G1172" s="13"/>
    </row>
    <row r="1173" spans="1:7" x14ac:dyDescent="0.2">
      <c r="A1173" s="13"/>
      <c r="B1173" s="13"/>
      <c r="C1173" s="13"/>
      <c r="D1173" s="13"/>
      <c r="E1173" s="13"/>
      <c r="F1173" s="13"/>
      <c r="G1173" s="13"/>
    </row>
    <row r="1174" spans="1:7" x14ac:dyDescent="0.2">
      <c r="A1174" s="13"/>
      <c r="B1174" s="13"/>
      <c r="C1174" s="13"/>
      <c r="D1174" s="13"/>
      <c r="E1174" s="13"/>
      <c r="F1174" s="13"/>
      <c r="G1174" s="13"/>
    </row>
    <row r="1175" spans="1:7" x14ac:dyDescent="0.2">
      <c r="A1175" s="13"/>
      <c r="B1175" s="13"/>
      <c r="C1175" s="13"/>
      <c r="D1175" s="13"/>
      <c r="E1175" s="13"/>
      <c r="F1175" s="13"/>
      <c r="G1175" s="13"/>
    </row>
    <row r="1176" spans="1:7" x14ac:dyDescent="0.2">
      <c r="A1176" s="13"/>
      <c r="B1176" s="13"/>
      <c r="C1176" s="13"/>
      <c r="D1176" s="13"/>
      <c r="E1176" s="13"/>
      <c r="F1176" s="13"/>
      <c r="G1176" s="13"/>
    </row>
    <row r="1177" spans="1:7" x14ac:dyDescent="0.2">
      <c r="A1177" s="13"/>
      <c r="B1177" s="13"/>
      <c r="C1177" s="13"/>
      <c r="D1177" s="13"/>
      <c r="E1177" s="13"/>
      <c r="F1177" s="13"/>
      <c r="G1177" s="13"/>
    </row>
    <row r="1178" spans="1:7" x14ac:dyDescent="0.2">
      <c r="A1178" s="13"/>
      <c r="B1178" s="13"/>
      <c r="C1178" s="13"/>
      <c r="D1178" s="13"/>
      <c r="E1178" s="13"/>
      <c r="F1178" s="13"/>
      <c r="G1178" s="13"/>
    </row>
    <row r="1179" spans="1:7" x14ac:dyDescent="0.2">
      <c r="A1179" s="13"/>
      <c r="B1179" s="13"/>
      <c r="C1179" s="13"/>
      <c r="D1179" s="13"/>
      <c r="E1179" s="13"/>
      <c r="F1179" s="13"/>
      <c r="G1179" s="13"/>
    </row>
    <row r="1180" spans="1:7" x14ac:dyDescent="0.2">
      <c r="A1180" s="13"/>
      <c r="B1180" s="13"/>
      <c r="C1180" s="13"/>
      <c r="D1180" s="13"/>
      <c r="E1180" s="13"/>
      <c r="F1180" s="13"/>
      <c r="G1180" s="13"/>
    </row>
    <row r="1181" spans="1:7" x14ac:dyDescent="0.2">
      <c r="A1181" s="13"/>
      <c r="B1181" s="13"/>
      <c r="C1181" s="13"/>
      <c r="D1181" s="13"/>
      <c r="E1181" s="13"/>
      <c r="F1181" s="13"/>
      <c r="G1181" s="13"/>
    </row>
    <row r="1182" spans="1:7" x14ac:dyDescent="0.2">
      <c r="A1182" s="13"/>
      <c r="B1182" s="13"/>
      <c r="C1182" s="13"/>
      <c r="D1182" s="13"/>
      <c r="E1182" s="13"/>
      <c r="F1182" s="13"/>
      <c r="G1182" s="13"/>
    </row>
    <row r="1183" spans="1:7" x14ac:dyDescent="0.2">
      <c r="A1183" s="13"/>
      <c r="B1183" s="13"/>
      <c r="C1183" s="13"/>
      <c r="D1183" s="13"/>
      <c r="E1183" s="13"/>
      <c r="F1183" s="13"/>
      <c r="G1183" s="13"/>
    </row>
    <row r="1184" spans="1:7" x14ac:dyDescent="0.2">
      <c r="A1184" s="13"/>
      <c r="B1184" s="13"/>
      <c r="C1184" s="13"/>
      <c r="D1184" s="13"/>
      <c r="E1184" s="13"/>
      <c r="F1184" s="13"/>
      <c r="G1184" s="13"/>
    </row>
    <row r="1185" spans="1:7" x14ac:dyDescent="0.2">
      <c r="A1185" s="13"/>
      <c r="B1185" s="13"/>
      <c r="C1185" s="13"/>
      <c r="D1185" s="13"/>
      <c r="E1185" s="13"/>
      <c r="F1185" s="13"/>
      <c r="G1185" s="13"/>
    </row>
    <row r="1186" spans="1:7" x14ac:dyDescent="0.2">
      <c r="A1186" s="13"/>
      <c r="B1186" s="13"/>
      <c r="C1186" s="13"/>
      <c r="D1186" s="13"/>
      <c r="E1186" s="13"/>
      <c r="F1186" s="13"/>
      <c r="G1186" s="13"/>
    </row>
    <row r="1187" spans="1:7" x14ac:dyDescent="0.2">
      <c r="A1187" s="13"/>
      <c r="B1187" s="13"/>
      <c r="C1187" s="13"/>
      <c r="D1187" s="13"/>
      <c r="E1187" s="13"/>
      <c r="F1187" s="13"/>
      <c r="G1187" s="13"/>
    </row>
    <row r="1188" spans="1:7" x14ac:dyDescent="0.2">
      <c r="A1188" s="13"/>
      <c r="B1188" s="13"/>
      <c r="C1188" s="13"/>
      <c r="D1188" s="13"/>
      <c r="E1188" s="13"/>
      <c r="F1188" s="13"/>
      <c r="G1188" s="13"/>
    </row>
    <row r="1189" spans="1:7" x14ac:dyDescent="0.2">
      <c r="A1189" s="13"/>
      <c r="B1189" s="13"/>
      <c r="C1189" s="13"/>
      <c r="D1189" s="13"/>
      <c r="E1189" s="13"/>
      <c r="F1189" s="13"/>
      <c r="G1189" s="13"/>
    </row>
    <row r="1190" spans="1:7" x14ac:dyDescent="0.2">
      <c r="A1190" s="13"/>
      <c r="B1190" s="13"/>
      <c r="C1190" s="13"/>
      <c r="D1190" s="13"/>
      <c r="E1190" s="13"/>
      <c r="F1190" s="13"/>
      <c r="G1190" s="13"/>
    </row>
    <row r="1191" spans="1:7" x14ac:dyDescent="0.2">
      <c r="A1191" s="13"/>
      <c r="B1191" s="13"/>
      <c r="C1191" s="13"/>
      <c r="D1191" s="13"/>
      <c r="E1191" s="13"/>
      <c r="F1191" s="13"/>
      <c r="G1191" s="13"/>
    </row>
    <row r="1192" spans="1:7" x14ac:dyDescent="0.2">
      <c r="A1192" s="13"/>
      <c r="B1192" s="13"/>
      <c r="C1192" s="13"/>
      <c r="D1192" s="13"/>
      <c r="E1192" s="13"/>
      <c r="F1192" s="13"/>
      <c r="G1192" s="13"/>
    </row>
    <row r="1193" spans="1:7" x14ac:dyDescent="0.2">
      <c r="A1193" s="13"/>
      <c r="B1193" s="13"/>
      <c r="C1193" s="13"/>
      <c r="D1193" s="13"/>
      <c r="E1193" s="13"/>
      <c r="F1193" s="13"/>
      <c r="G1193" s="13"/>
    </row>
    <row r="1194" spans="1:7" x14ac:dyDescent="0.2">
      <c r="A1194" s="13"/>
      <c r="B1194" s="13"/>
      <c r="C1194" s="13"/>
      <c r="D1194" s="13"/>
      <c r="E1194" s="13"/>
      <c r="F1194" s="13"/>
      <c r="G1194" s="13"/>
    </row>
    <row r="1195" spans="1:7" x14ac:dyDescent="0.2">
      <c r="A1195" s="13"/>
      <c r="B1195" s="13"/>
      <c r="C1195" s="13"/>
      <c r="D1195" s="13"/>
      <c r="E1195" s="13"/>
      <c r="F1195" s="13"/>
      <c r="G1195" s="13"/>
    </row>
    <row r="1196" spans="1:7" x14ac:dyDescent="0.2">
      <c r="A1196" s="13"/>
      <c r="B1196" s="13"/>
      <c r="C1196" s="13"/>
      <c r="D1196" s="13"/>
      <c r="E1196" s="13"/>
      <c r="F1196" s="13"/>
      <c r="G1196" s="13"/>
    </row>
    <row r="1197" spans="1:7" x14ac:dyDescent="0.2">
      <c r="A1197" s="13"/>
      <c r="B1197" s="13"/>
      <c r="C1197" s="13"/>
      <c r="D1197" s="13"/>
      <c r="E1197" s="13"/>
      <c r="F1197" s="13"/>
      <c r="G1197" s="13"/>
    </row>
    <row r="1198" spans="1:7" x14ac:dyDescent="0.2">
      <c r="A1198" s="13"/>
      <c r="B1198" s="13"/>
      <c r="C1198" s="13"/>
      <c r="D1198" s="13"/>
      <c r="E1198" s="13"/>
      <c r="F1198" s="13"/>
      <c r="G1198" s="13"/>
    </row>
    <row r="1199" spans="1:7" x14ac:dyDescent="0.2">
      <c r="A1199" s="13"/>
      <c r="B1199" s="13"/>
      <c r="C1199" s="13"/>
      <c r="D1199" s="13"/>
      <c r="E1199" s="13"/>
      <c r="F1199" s="13"/>
      <c r="G1199" s="13"/>
    </row>
    <row r="1200" spans="1:7" x14ac:dyDescent="0.2">
      <c r="A1200" s="13"/>
      <c r="B1200" s="13"/>
      <c r="C1200" s="13"/>
      <c r="D1200" s="13"/>
      <c r="E1200" s="13"/>
      <c r="F1200" s="13"/>
      <c r="G1200" s="13"/>
    </row>
    <row r="1201" spans="1:7" x14ac:dyDescent="0.2">
      <c r="A1201" s="13"/>
      <c r="B1201" s="13"/>
      <c r="C1201" s="13"/>
      <c r="D1201" s="13"/>
      <c r="E1201" s="13"/>
      <c r="F1201" s="13"/>
      <c r="G1201" s="13"/>
    </row>
    <row r="1202" spans="1:7" x14ac:dyDescent="0.2">
      <c r="A1202" s="13"/>
      <c r="B1202" s="13"/>
      <c r="C1202" s="13"/>
      <c r="D1202" s="13"/>
      <c r="E1202" s="13"/>
      <c r="F1202" s="13"/>
      <c r="G1202" s="13"/>
    </row>
    <row r="1203" spans="1:7" x14ac:dyDescent="0.2">
      <c r="A1203" s="13"/>
      <c r="B1203" s="13"/>
      <c r="C1203" s="13"/>
      <c r="D1203" s="13"/>
      <c r="E1203" s="13"/>
      <c r="F1203" s="13"/>
      <c r="G1203" s="13"/>
    </row>
    <row r="1204" spans="1:7" x14ac:dyDescent="0.2">
      <c r="A1204" s="13"/>
      <c r="B1204" s="13"/>
      <c r="C1204" s="13"/>
      <c r="D1204" s="13"/>
      <c r="E1204" s="13"/>
      <c r="F1204" s="13"/>
      <c r="G1204" s="13"/>
    </row>
    <row r="1205" spans="1:7" x14ac:dyDescent="0.2">
      <c r="A1205" s="13"/>
      <c r="B1205" s="13"/>
      <c r="C1205" s="13"/>
      <c r="D1205" s="13"/>
      <c r="E1205" s="13"/>
      <c r="F1205" s="13"/>
      <c r="G1205" s="13"/>
    </row>
    <row r="1206" spans="1:7" x14ac:dyDescent="0.2">
      <c r="A1206" s="13"/>
      <c r="B1206" s="13"/>
      <c r="C1206" s="13"/>
      <c r="D1206" s="13"/>
      <c r="E1206" s="13"/>
      <c r="F1206" s="13"/>
      <c r="G1206" s="13"/>
    </row>
    <row r="1207" spans="1:7" x14ac:dyDescent="0.2">
      <c r="A1207" s="13"/>
      <c r="B1207" s="13"/>
      <c r="C1207" s="13"/>
      <c r="D1207" s="13"/>
      <c r="E1207" s="13"/>
      <c r="F1207" s="13"/>
      <c r="G1207" s="13"/>
    </row>
    <row r="1208" spans="1:7" x14ac:dyDescent="0.2">
      <c r="A1208" s="13"/>
      <c r="B1208" s="13"/>
      <c r="C1208" s="13"/>
      <c r="D1208" s="13"/>
      <c r="E1208" s="13"/>
      <c r="F1208" s="13"/>
      <c r="G1208" s="13"/>
    </row>
    <row r="1209" spans="1:7" x14ac:dyDescent="0.2">
      <c r="A1209" s="13"/>
      <c r="B1209" s="13"/>
      <c r="C1209" s="13"/>
      <c r="D1209" s="13"/>
      <c r="E1209" s="13"/>
      <c r="F1209" s="13"/>
      <c r="G1209" s="13"/>
    </row>
    <row r="1210" spans="1:7" x14ac:dyDescent="0.2">
      <c r="A1210" s="13"/>
      <c r="B1210" s="13"/>
      <c r="C1210" s="13"/>
      <c r="D1210" s="13"/>
      <c r="E1210" s="13"/>
      <c r="F1210" s="13"/>
      <c r="G1210" s="13"/>
    </row>
    <row r="1211" spans="1:7" x14ac:dyDescent="0.2">
      <c r="A1211" s="13"/>
      <c r="B1211" s="13"/>
      <c r="C1211" s="13"/>
      <c r="D1211" s="13"/>
      <c r="E1211" s="13"/>
      <c r="F1211" s="13"/>
      <c r="G1211" s="13"/>
    </row>
    <row r="1212" spans="1:7" x14ac:dyDescent="0.2">
      <c r="A1212" s="13"/>
      <c r="B1212" s="13"/>
      <c r="C1212" s="13"/>
      <c r="D1212" s="13"/>
      <c r="E1212" s="13"/>
      <c r="F1212" s="13"/>
      <c r="G1212" s="13"/>
    </row>
    <row r="1213" spans="1:7" x14ac:dyDescent="0.2">
      <c r="A1213" s="13"/>
      <c r="B1213" s="13"/>
      <c r="C1213" s="13"/>
      <c r="D1213" s="13"/>
      <c r="E1213" s="13"/>
      <c r="F1213" s="13"/>
      <c r="G1213" s="13"/>
    </row>
    <row r="1214" spans="1:7" x14ac:dyDescent="0.2">
      <c r="A1214" s="13"/>
      <c r="B1214" s="13"/>
      <c r="C1214" s="13"/>
      <c r="D1214" s="13"/>
      <c r="E1214" s="13"/>
      <c r="F1214" s="13"/>
      <c r="G1214" s="13"/>
    </row>
    <row r="1215" spans="1:7" x14ac:dyDescent="0.2">
      <c r="A1215" s="13"/>
      <c r="B1215" s="13"/>
      <c r="C1215" s="13"/>
      <c r="D1215" s="13"/>
      <c r="E1215" s="13"/>
      <c r="F1215" s="13"/>
      <c r="G1215" s="13"/>
    </row>
    <row r="1216" spans="1:7" x14ac:dyDescent="0.2">
      <c r="A1216" s="13"/>
      <c r="B1216" s="13"/>
      <c r="C1216" s="13"/>
      <c r="D1216" s="13"/>
      <c r="E1216" s="13"/>
      <c r="F1216" s="13"/>
      <c r="G1216" s="13"/>
    </row>
    <row r="1217" spans="1:7" x14ac:dyDescent="0.2">
      <c r="A1217" s="13"/>
      <c r="B1217" s="13"/>
      <c r="C1217" s="13"/>
      <c r="D1217" s="13"/>
      <c r="E1217" s="13"/>
      <c r="F1217" s="13"/>
      <c r="G1217" s="13"/>
    </row>
    <row r="1218" spans="1:7" x14ac:dyDescent="0.2">
      <c r="A1218" s="13"/>
      <c r="B1218" s="13"/>
      <c r="C1218" s="13"/>
      <c r="D1218" s="13"/>
      <c r="E1218" s="13"/>
      <c r="F1218" s="13"/>
      <c r="G1218" s="13"/>
    </row>
    <row r="1219" spans="1:7" x14ac:dyDescent="0.2">
      <c r="A1219" s="13"/>
      <c r="B1219" s="13"/>
      <c r="C1219" s="13"/>
      <c r="D1219" s="13"/>
      <c r="E1219" s="13"/>
      <c r="F1219" s="13"/>
      <c r="G1219" s="13"/>
    </row>
    <row r="1220" spans="1:7" x14ac:dyDescent="0.2">
      <c r="A1220" s="13"/>
      <c r="B1220" s="13"/>
      <c r="C1220" s="13"/>
      <c r="D1220" s="13"/>
      <c r="E1220" s="13"/>
      <c r="F1220" s="13"/>
      <c r="G1220" s="13"/>
    </row>
    <row r="1221" spans="1:7" x14ac:dyDescent="0.2">
      <c r="A1221" s="13"/>
      <c r="B1221" s="13"/>
      <c r="C1221" s="13"/>
      <c r="D1221" s="13"/>
      <c r="E1221" s="13"/>
      <c r="F1221" s="13"/>
      <c r="G1221" s="13"/>
    </row>
    <row r="1222" spans="1:7" x14ac:dyDescent="0.2">
      <c r="A1222" s="13"/>
      <c r="B1222" s="13"/>
      <c r="C1222" s="13"/>
      <c r="D1222" s="13"/>
      <c r="E1222" s="13"/>
      <c r="F1222" s="13"/>
      <c r="G1222" s="13"/>
    </row>
    <row r="1223" spans="1:7" x14ac:dyDescent="0.2">
      <c r="A1223" s="13"/>
      <c r="B1223" s="13"/>
      <c r="C1223" s="13"/>
      <c r="D1223" s="13"/>
      <c r="E1223" s="13"/>
      <c r="F1223" s="13"/>
      <c r="G1223" s="13"/>
    </row>
    <row r="1224" spans="1:7" x14ac:dyDescent="0.2">
      <c r="A1224" s="13"/>
      <c r="B1224" s="13"/>
      <c r="C1224" s="13"/>
      <c r="D1224" s="13"/>
      <c r="E1224" s="13"/>
      <c r="F1224" s="13"/>
      <c r="G1224" s="13"/>
    </row>
    <row r="1225" spans="1:7" x14ac:dyDescent="0.2">
      <c r="A1225" s="13"/>
      <c r="B1225" s="13"/>
      <c r="C1225" s="13"/>
      <c r="D1225" s="13"/>
      <c r="E1225" s="13"/>
      <c r="F1225" s="13"/>
      <c r="G1225" s="13"/>
    </row>
    <row r="1226" spans="1:7" x14ac:dyDescent="0.2">
      <c r="A1226" s="13"/>
      <c r="B1226" s="13"/>
      <c r="C1226" s="13"/>
      <c r="D1226" s="13"/>
      <c r="E1226" s="13"/>
      <c r="F1226" s="13"/>
      <c r="G1226" s="13"/>
    </row>
    <row r="1227" spans="1:7" x14ac:dyDescent="0.2">
      <c r="A1227" s="13"/>
      <c r="B1227" s="13"/>
      <c r="C1227" s="13"/>
      <c r="D1227" s="13"/>
      <c r="E1227" s="13"/>
      <c r="F1227" s="13"/>
      <c r="G1227" s="13"/>
    </row>
    <row r="1228" spans="1:7" x14ac:dyDescent="0.2">
      <c r="A1228" s="13"/>
      <c r="B1228" s="13"/>
      <c r="C1228" s="13"/>
      <c r="D1228" s="13"/>
      <c r="E1228" s="13"/>
      <c r="F1228" s="13"/>
      <c r="G1228" s="13"/>
    </row>
    <row r="1229" spans="1:7" x14ac:dyDescent="0.2">
      <c r="A1229" s="13"/>
      <c r="B1229" s="13"/>
      <c r="C1229" s="13"/>
      <c r="D1229" s="13"/>
      <c r="E1229" s="13"/>
      <c r="F1229" s="13"/>
      <c r="G1229" s="13"/>
    </row>
    <row r="1230" spans="1:7" x14ac:dyDescent="0.2">
      <c r="A1230" s="13"/>
      <c r="B1230" s="13"/>
      <c r="C1230" s="13"/>
      <c r="D1230" s="13"/>
      <c r="E1230" s="13"/>
      <c r="F1230" s="13"/>
      <c r="G1230" s="13"/>
    </row>
    <row r="1231" spans="1:7" x14ac:dyDescent="0.2">
      <c r="A1231" s="13"/>
      <c r="B1231" s="13"/>
      <c r="C1231" s="13"/>
      <c r="D1231" s="13"/>
      <c r="E1231" s="13"/>
      <c r="F1231" s="13"/>
      <c r="G1231" s="13"/>
    </row>
    <row r="1232" spans="1:7" x14ac:dyDescent="0.2">
      <c r="A1232" s="13"/>
      <c r="B1232" s="13"/>
      <c r="C1232" s="13"/>
      <c r="D1232" s="13"/>
      <c r="E1232" s="13"/>
      <c r="F1232" s="13"/>
      <c r="G1232" s="13"/>
    </row>
    <row r="1233" spans="1:7" x14ac:dyDescent="0.2">
      <c r="A1233" s="13"/>
      <c r="B1233" s="13"/>
      <c r="C1233" s="13"/>
      <c r="D1233" s="13"/>
      <c r="E1233" s="13"/>
      <c r="F1233" s="13"/>
      <c r="G1233" s="13"/>
    </row>
    <row r="1234" spans="1:7" x14ac:dyDescent="0.2">
      <c r="A1234" s="13"/>
      <c r="B1234" s="13"/>
      <c r="C1234" s="13"/>
      <c r="D1234" s="13"/>
      <c r="E1234" s="13"/>
      <c r="F1234" s="13"/>
      <c r="G1234" s="13"/>
    </row>
    <row r="1235" spans="1:7" x14ac:dyDescent="0.2">
      <c r="A1235" s="13"/>
      <c r="B1235" s="13"/>
      <c r="C1235" s="13"/>
      <c r="D1235" s="13"/>
      <c r="E1235" s="13"/>
      <c r="F1235" s="13"/>
      <c r="G1235" s="13"/>
    </row>
    <row r="1236" spans="1:7" x14ac:dyDescent="0.2">
      <c r="A1236" s="13"/>
      <c r="B1236" s="13"/>
      <c r="C1236" s="13"/>
      <c r="D1236" s="13"/>
      <c r="E1236" s="13"/>
      <c r="F1236" s="13"/>
      <c r="G1236" s="13"/>
    </row>
    <row r="1237" spans="1:7" x14ac:dyDescent="0.2">
      <c r="A1237" s="13"/>
      <c r="B1237" s="13"/>
      <c r="C1237" s="13"/>
      <c r="D1237" s="13"/>
      <c r="E1237" s="13"/>
      <c r="F1237" s="13"/>
      <c r="G1237" s="13"/>
    </row>
    <row r="1238" spans="1:7" x14ac:dyDescent="0.2">
      <c r="A1238" s="13"/>
      <c r="B1238" s="13"/>
      <c r="C1238" s="13"/>
      <c r="D1238" s="13"/>
      <c r="E1238" s="13"/>
      <c r="F1238" s="13"/>
      <c r="G1238" s="13"/>
    </row>
    <row r="1239" spans="1:7" x14ac:dyDescent="0.2">
      <c r="A1239" s="13"/>
      <c r="B1239" s="13"/>
      <c r="C1239" s="13"/>
      <c r="D1239" s="13"/>
      <c r="E1239" s="13"/>
      <c r="F1239" s="13"/>
      <c r="G1239" s="13"/>
    </row>
    <row r="1240" spans="1:7" x14ac:dyDescent="0.2">
      <c r="A1240" s="13"/>
      <c r="B1240" s="13"/>
      <c r="C1240" s="13"/>
      <c r="D1240" s="13"/>
      <c r="E1240" s="13"/>
      <c r="F1240" s="13"/>
      <c r="G1240" s="13"/>
    </row>
    <row r="1241" spans="1:7" x14ac:dyDescent="0.2">
      <c r="A1241" s="13"/>
      <c r="B1241" s="13"/>
      <c r="C1241" s="13"/>
      <c r="D1241" s="13"/>
      <c r="E1241" s="13"/>
      <c r="F1241" s="13"/>
      <c r="G1241" s="13"/>
    </row>
    <row r="1242" spans="1:7" x14ac:dyDescent="0.2">
      <c r="A1242" s="13"/>
      <c r="B1242" s="13"/>
      <c r="C1242" s="13"/>
      <c r="D1242" s="13"/>
      <c r="E1242" s="13"/>
      <c r="F1242" s="13"/>
      <c r="G1242" s="13"/>
    </row>
    <row r="1243" spans="1:7" x14ac:dyDescent="0.2">
      <c r="A1243" s="13"/>
      <c r="B1243" s="13"/>
      <c r="C1243" s="13"/>
      <c r="D1243" s="13"/>
      <c r="E1243" s="13"/>
      <c r="F1243" s="13"/>
      <c r="G1243" s="13"/>
    </row>
    <row r="1244" spans="1:7" x14ac:dyDescent="0.2">
      <c r="A1244" s="13"/>
      <c r="B1244" s="13"/>
      <c r="C1244" s="13"/>
      <c r="D1244" s="13"/>
      <c r="E1244" s="13"/>
      <c r="F1244" s="13"/>
      <c r="G1244" s="13"/>
    </row>
    <row r="1245" spans="1:7" x14ac:dyDescent="0.2">
      <c r="A1245" s="13"/>
      <c r="B1245" s="13"/>
      <c r="C1245" s="13"/>
      <c r="D1245" s="13"/>
      <c r="E1245" s="13"/>
      <c r="F1245" s="13"/>
      <c r="G1245" s="13"/>
    </row>
    <row r="1246" spans="1:7" x14ac:dyDescent="0.2">
      <c r="A1246" s="13"/>
      <c r="B1246" s="13"/>
      <c r="C1246" s="13"/>
      <c r="D1246" s="13"/>
      <c r="E1246" s="13"/>
      <c r="F1246" s="13"/>
      <c r="G1246" s="13"/>
    </row>
    <row r="1247" spans="1:7" x14ac:dyDescent="0.2">
      <c r="A1247" s="13"/>
      <c r="B1247" s="13"/>
      <c r="C1247" s="13"/>
      <c r="D1247" s="13"/>
      <c r="E1247" s="13"/>
      <c r="F1247" s="13"/>
      <c r="G1247" s="13"/>
    </row>
    <row r="1248" spans="1:7" x14ac:dyDescent="0.2">
      <c r="A1248" s="13"/>
      <c r="B1248" s="13"/>
      <c r="C1248" s="13"/>
      <c r="D1248" s="13"/>
      <c r="E1248" s="13"/>
      <c r="F1248" s="13"/>
      <c r="G1248" s="13"/>
    </row>
    <row r="1249" spans="1:7" x14ac:dyDescent="0.2">
      <c r="A1249" s="13"/>
      <c r="B1249" s="13"/>
      <c r="C1249" s="13"/>
      <c r="D1249" s="13"/>
      <c r="E1249" s="13"/>
      <c r="F1249" s="13"/>
      <c r="G1249" s="13"/>
    </row>
    <row r="1250" spans="1:7" x14ac:dyDescent="0.2">
      <c r="A1250" s="13"/>
      <c r="B1250" s="13"/>
      <c r="C1250" s="13"/>
      <c r="D1250" s="13"/>
      <c r="E1250" s="13"/>
      <c r="F1250" s="13"/>
      <c r="G1250" s="13"/>
    </row>
    <row r="1251" spans="1:7" x14ac:dyDescent="0.2">
      <c r="A1251" s="13"/>
      <c r="B1251" s="13"/>
      <c r="C1251" s="13"/>
      <c r="D1251" s="13"/>
      <c r="E1251" s="13"/>
      <c r="F1251" s="13"/>
      <c r="G1251" s="13"/>
    </row>
    <row r="1252" spans="1:7" x14ac:dyDescent="0.2">
      <c r="A1252" s="13"/>
      <c r="B1252" s="13"/>
      <c r="C1252" s="13"/>
      <c r="D1252" s="13"/>
      <c r="E1252" s="13"/>
      <c r="F1252" s="13"/>
      <c r="G1252" s="13"/>
    </row>
    <row r="1253" spans="1:7" x14ac:dyDescent="0.2">
      <c r="A1253" s="13"/>
      <c r="B1253" s="13"/>
      <c r="C1253" s="13"/>
      <c r="D1253" s="13"/>
      <c r="E1253" s="13"/>
      <c r="F1253" s="13"/>
      <c r="G1253" s="13"/>
    </row>
    <row r="1254" spans="1:7" x14ac:dyDescent="0.2">
      <c r="A1254" s="13"/>
      <c r="B1254" s="13"/>
      <c r="C1254" s="13"/>
      <c r="D1254" s="13"/>
      <c r="E1254" s="13"/>
      <c r="F1254" s="13"/>
      <c r="G1254" s="13"/>
    </row>
    <row r="1255" spans="1:7" x14ac:dyDescent="0.2">
      <c r="A1255" s="13"/>
      <c r="B1255" s="13"/>
      <c r="C1255" s="13"/>
      <c r="D1255" s="13"/>
      <c r="E1255" s="13"/>
      <c r="F1255" s="13"/>
      <c r="G1255" s="13"/>
    </row>
    <row r="1256" spans="1:7" x14ac:dyDescent="0.2">
      <c r="A1256" s="13"/>
      <c r="B1256" s="13"/>
      <c r="C1256" s="13"/>
      <c r="D1256" s="13"/>
      <c r="E1256" s="13"/>
      <c r="F1256" s="13"/>
      <c r="G1256" s="13"/>
    </row>
    <row r="1257" spans="1:7" x14ac:dyDescent="0.2">
      <c r="A1257" s="13"/>
      <c r="B1257" s="13"/>
      <c r="C1257" s="13"/>
      <c r="D1257" s="13"/>
      <c r="E1257" s="13"/>
      <c r="F1257" s="13"/>
      <c r="G1257" s="13"/>
    </row>
    <row r="1258" spans="1:7" x14ac:dyDescent="0.2">
      <c r="A1258" s="13"/>
      <c r="B1258" s="13"/>
      <c r="C1258" s="13"/>
      <c r="D1258" s="13"/>
      <c r="E1258" s="13"/>
      <c r="F1258" s="13"/>
      <c r="G1258" s="13"/>
    </row>
    <row r="1259" spans="1:7" x14ac:dyDescent="0.2">
      <c r="A1259" s="13"/>
      <c r="B1259" s="13"/>
      <c r="C1259" s="13"/>
      <c r="D1259" s="13"/>
      <c r="E1259" s="13"/>
      <c r="F1259" s="13"/>
      <c r="G1259" s="13"/>
    </row>
    <row r="1260" spans="1:7" x14ac:dyDescent="0.2">
      <c r="A1260" s="13"/>
      <c r="B1260" s="13"/>
      <c r="C1260" s="13"/>
      <c r="D1260" s="13"/>
      <c r="E1260" s="13"/>
      <c r="F1260" s="13"/>
      <c r="G1260" s="13"/>
    </row>
    <row r="1261" spans="1:7" x14ac:dyDescent="0.2">
      <c r="A1261" s="13"/>
      <c r="B1261" s="13"/>
      <c r="C1261" s="13"/>
      <c r="D1261" s="13"/>
      <c r="E1261" s="13"/>
      <c r="F1261" s="13"/>
      <c r="G1261" s="13"/>
    </row>
    <row r="1262" spans="1:7" x14ac:dyDescent="0.2">
      <c r="A1262" s="13"/>
      <c r="B1262" s="13"/>
      <c r="C1262" s="13"/>
      <c r="D1262" s="13"/>
      <c r="E1262" s="13"/>
      <c r="F1262" s="13"/>
      <c r="G1262" s="13"/>
    </row>
    <row r="1263" spans="1:7" x14ac:dyDescent="0.2">
      <c r="A1263" s="13"/>
      <c r="B1263" s="13"/>
      <c r="C1263" s="13"/>
      <c r="D1263" s="13"/>
      <c r="E1263" s="13"/>
      <c r="F1263" s="13"/>
      <c r="G1263" s="13"/>
    </row>
    <row r="1264" spans="1:7" x14ac:dyDescent="0.2">
      <c r="A1264" s="13"/>
      <c r="B1264" s="13"/>
      <c r="C1264" s="13"/>
      <c r="D1264" s="13"/>
      <c r="E1264" s="13"/>
      <c r="F1264" s="13"/>
      <c r="G1264" s="13"/>
    </row>
    <row r="1265" spans="1:7" x14ac:dyDescent="0.2">
      <c r="A1265" s="13"/>
      <c r="B1265" s="13"/>
      <c r="C1265" s="13"/>
      <c r="D1265" s="13"/>
      <c r="E1265" s="13"/>
      <c r="F1265" s="13"/>
      <c r="G1265" s="13"/>
    </row>
    <row r="1266" spans="1:7" x14ac:dyDescent="0.2">
      <c r="A1266" s="13"/>
      <c r="B1266" s="13"/>
      <c r="C1266" s="13"/>
      <c r="D1266" s="13"/>
      <c r="E1266" s="13"/>
      <c r="F1266" s="13"/>
      <c r="G1266" s="13"/>
    </row>
    <row r="1267" spans="1:7" x14ac:dyDescent="0.2">
      <c r="A1267" s="13"/>
      <c r="B1267" s="13"/>
      <c r="C1267" s="13"/>
      <c r="D1267" s="13"/>
      <c r="E1267" s="13"/>
      <c r="F1267" s="13"/>
      <c r="G1267" s="13"/>
    </row>
    <row r="1268" spans="1:7" x14ac:dyDescent="0.2">
      <c r="A1268" s="13"/>
      <c r="B1268" s="13"/>
      <c r="C1268" s="13"/>
      <c r="D1268" s="13"/>
      <c r="E1268" s="13"/>
      <c r="F1268" s="13"/>
      <c r="G1268" s="13"/>
    </row>
    <row r="1269" spans="1:7" x14ac:dyDescent="0.2">
      <c r="A1269" s="13"/>
      <c r="B1269" s="13"/>
      <c r="C1269" s="13"/>
      <c r="D1269" s="13"/>
      <c r="E1269" s="13"/>
      <c r="F1269" s="13"/>
      <c r="G1269" s="13"/>
    </row>
    <row r="1270" spans="1:7" x14ac:dyDescent="0.2">
      <c r="A1270" s="13"/>
      <c r="B1270" s="13"/>
      <c r="C1270" s="13"/>
      <c r="D1270" s="13"/>
      <c r="E1270" s="13"/>
      <c r="F1270" s="13"/>
      <c r="G1270" s="13"/>
    </row>
    <row r="1271" spans="1:7" x14ac:dyDescent="0.2">
      <c r="A1271" s="13"/>
      <c r="B1271" s="13"/>
      <c r="C1271" s="13"/>
      <c r="D1271" s="13"/>
      <c r="E1271" s="13"/>
      <c r="F1271" s="13"/>
      <c r="G1271" s="13"/>
    </row>
    <row r="1272" spans="1:7" x14ac:dyDescent="0.2">
      <c r="A1272" s="13"/>
      <c r="B1272" s="13"/>
      <c r="C1272" s="13"/>
      <c r="D1272" s="13"/>
      <c r="E1272" s="13"/>
      <c r="F1272" s="13"/>
      <c r="G1272" s="13"/>
    </row>
    <row r="1273" spans="1:7" x14ac:dyDescent="0.2">
      <c r="A1273" s="13"/>
      <c r="B1273" s="13"/>
      <c r="C1273" s="13"/>
      <c r="D1273" s="13"/>
      <c r="E1273" s="13"/>
      <c r="F1273" s="13"/>
      <c r="G1273" s="13"/>
    </row>
    <row r="1274" spans="1:7" x14ac:dyDescent="0.2">
      <c r="A1274" s="13"/>
      <c r="B1274" s="13"/>
      <c r="C1274" s="13"/>
      <c r="D1274" s="13"/>
      <c r="E1274" s="13"/>
      <c r="F1274" s="13"/>
      <c r="G1274" s="13"/>
    </row>
    <row r="1275" spans="1:7" x14ac:dyDescent="0.2">
      <c r="A1275" s="13"/>
      <c r="B1275" s="13"/>
      <c r="C1275" s="13"/>
      <c r="D1275" s="13"/>
      <c r="E1275" s="13"/>
      <c r="F1275" s="13"/>
      <c r="G1275" s="13"/>
    </row>
    <row r="1276" spans="1:7" x14ac:dyDescent="0.2">
      <c r="A1276" s="13"/>
      <c r="B1276" s="13"/>
      <c r="C1276" s="13"/>
      <c r="D1276" s="13"/>
      <c r="E1276" s="13"/>
      <c r="F1276" s="13"/>
      <c r="G1276" s="13"/>
    </row>
    <row r="1277" spans="1:7" x14ac:dyDescent="0.2">
      <c r="A1277" s="13"/>
      <c r="B1277" s="13"/>
      <c r="C1277" s="13"/>
      <c r="D1277" s="13"/>
      <c r="E1277" s="13"/>
      <c r="F1277" s="13"/>
      <c r="G1277" s="13"/>
    </row>
    <row r="1278" spans="1:7" x14ac:dyDescent="0.2">
      <c r="A1278" s="13"/>
      <c r="B1278" s="13"/>
      <c r="C1278" s="13"/>
      <c r="D1278" s="13"/>
      <c r="E1278" s="13"/>
      <c r="F1278" s="13"/>
      <c r="G1278" s="13"/>
    </row>
    <row r="1279" spans="1:7" x14ac:dyDescent="0.2">
      <c r="A1279" s="13"/>
      <c r="B1279" s="13"/>
      <c r="C1279" s="13"/>
      <c r="D1279" s="13"/>
      <c r="E1279" s="13"/>
      <c r="F1279" s="13"/>
      <c r="G1279" s="13"/>
    </row>
    <row r="1280" spans="1:7" x14ac:dyDescent="0.2">
      <c r="A1280" s="13"/>
      <c r="B1280" s="13"/>
      <c r="C1280" s="13"/>
      <c r="D1280" s="13"/>
      <c r="E1280" s="13"/>
      <c r="F1280" s="13"/>
      <c r="G1280" s="13"/>
    </row>
    <row r="1281" spans="1:7" x14ac:dyDescent="0.2">
      <c r="A1281" s="13"/>
      <c r="B1281" s="13"/>
      <c r="C1281" s="13"/>
      <c r="D1281" s="13"/>
      <c r="E1281" s="13"/>
      <c r="F1281" s="13"/>
      <c r="G1281" s="13"/>
    </row>
    <row r="1282" spans="1:7" x14ac:dyDescent="0.2">
      <c r="A1282" s="13"/>
      <c r="B1282" s="13"/>
      <c r="C1282" s="13"/>
      <c r="D1282" s="13"/>
      <c r="E1282" s="13"/>
      <c r="F1282" s="13"/>
      <c r="G1282" s="13"/>
    </row>
    <row r="1283" spans="1:7" x14ac:dyDescent="0.2">
      <c r="A1283" s="13"/>
      <c r="B1283" s="13"/>
      <c r="C1283" s="13"/>
      <c r="D1283" s="13"/>
      <c r="E1283" s="13"/>
      <c r="F1283" s="13"/>
      <c r="G1283" s="13"/>
    </row>
    <row r="1284" spans="1:7" x14ac:dyDescent="0.2">
      <c r="A1284" s="13"/>
      <c r="B1284" s="13"/>
      <c r="C1284" s="13"/>
      <c r="D1284" s="13"/>
      <c r="E1284" s="13"/>
      <c r="F1284" s="13"/>
      <c r="G1284" s="13"/>
    </row>
    <row r="1285" spans="1:7" x14ac:dyDescent="0.2">
      <c r="A1285" s="13"/>
      <c r="B1285" s="13"/>
      <c r="C1285" s="13"/>
      <c r="D1285" s="13"/>
      <c r="E1285" s="13"/>
      <c r="F1285" s="13"/>
      <c r="G1285" s="13"/>
    </row>
    <row r="1286" spans="1:7" x14ac:dyDescent="0.2">
      <c r="A1286" s="13"/>
      <c r="B1286" s="13"/>
      <c r="C1286" s="13"/>
      <c r="D1286" s="13"/>
      <c r="E1286" s="13"/>
      <c r="F1286" s="13"/>
      <c r="G1286" s="13"/>
    </row>
    <row r="1287" spans="1:7" x14ac:dyDescent="0.2">
      <c r="A1287" s="13"/>
      <c r="B1287" s="13"/>
      <c r="C1287" s="13"/>
      <c r="D1287" s="13"/>
      <c r="E1287" s="13"/>
      <c r="F1287" s="13"/>
      <c r="G1287" s="13"/>
    </row>
    <row r="1288" spans="1:7" x14ac:dyDescent="0.2">
      <c r="A1288" s="13"/>
      <c r="B1288" s="13"/>
      <c r="C1288" s="13"/>
      <c r="D1288" s="13"/>
      <c r="E1288" s="13"/>
      <c r="F1288" s="13"/>
      <c r="G1288" s="13"/>
    </row>
    <row r="1289" spans="1:7" x14ac:dyDescent="0.2">
      <c r="A1289" s="13"/>
      <c r="B1289" s="13"/>
      <c r="C1289" s="13"/>
      <c r="D1289" s="13"/>
      <c r="E1289" s="13"/>
      <c r="F1289" s="13"/>
      <c r="G1289" s="13"/>
    </row>
    <row r="1290" spans="1:7" x14ac:dyDescent="0.2">
      <c r="A1290" s="13"/>
      <c r="B1290" s="13"/>
      <c r="C1290" s="13"/>
      <c r="D1290" s="13"/>
      <c r="E1290" s="13"/>
      <c r="F1290" s="13"/>
      <c r="G1290" s="13"/>
    </row>
    <row r="1291" spans="1:7" x14ac:dyDescent="0.2">
      <c r="A1291" s="13"/>
      <c r="B1291" s="13"/>
      <c r="C1291" s="13"/>
      <c r="D1291" s="13"/>
      <c r="E1291" s="13"/>
      <c r="F1291" s="13"/>
      <c r="G1291" s="13"/>
    </row>
    <row r="1292" spans="1:7" x14ac:dyDescent="0.2">
      <c r="A1292" s="13"/>
      <c r="B1292" s="13"/>
      <c r="C1292" s="13"/>
      <c r="D1292" s="13"/>
      <c r="E1292" s="13"/>
      <c r="F1292" s="13"/>
      <c r="G1292" s="13"/>
    </row>
    <row r="1293" spans="1:7" x14ac:dyDescent="0.2">
      <c r="A1293" s="13"/>
      <c r="B1293" s="13"/>
      <c r="C1293" s="13"/>
      <c r="D1293" s="13"/>
      <c r="E1293" s="13"/>
      <c r="F1293" s="13"/>
      <c r="G1293" s="13"/>
    </row>
    <row r="1294" spans="1:7" x14ac:dyDescent="0.2">
      <c r="A1294" s="13"/>
      <c r="B1294" s="13"/>
      <c r="C1294" s="13"/>
      <c r="D1294" s="13"/>
      <c r="E1294" s="13"/>
      <c r="F1294" s="13"/>
      <c r="G1294" s="13"/>
    </row>
    <row r="1295" spans="1:7" x14ac:dyDescent="0.2">
      <c r="A1295" s="13"/>
      <c r="B1295" s="13"/>
      <c r="C1295" s="13"/>
      <c r="D1295" s="13"/>
      <c r="E1295" s="13"/>
      <c r="F1295" s="13"/>
      <c r="G1295" s="13"/>
    </row>
    <row r="1296" spans="1:7" x14ac:dyDescent="0.2">
      <c r="A1296" s="13"/>
      <c r="B1296" s="13"/>
      <c r="C1296" s="13"/>
      <c r="D1296" s="13"/>
      <c r="E1296" s="13"/>
      <c r="F1296" s="13"/>
      <c r="G1296" s="13"/>
    </row>
    <row r="1297" spans="1:7" x14ac:dyDescent="0.2">
      <c r="A1297" s="13"/>
      <c r="B1297" s="13"/>
      <c r="C1297" s="13"/>
      <c r="D1297" s="13"/>
      <c r="E1297" s="13"/>
      <c r="F1297" s="13"/>
      <c r="G1297" s="13"/>
    </row>
    <row r="1298" spans="1:7" x14ac:dyDescent="0.2">
      <c r="A1298" s="13"/>
      <c r="B1298" s="13"/>
      <c r="C1298" s="13"/>
      <c r="D1298" s="13"/>
      <c r="E1298" s="13"/>
      <c r="F1298" s="13"/>
      <c r="G1298" s="13"/>
    </row>
    <row r="1299" spans="1:7" x14ac:dyDescent="0.2">
      <c r="A1299" s="13"/>
      <c r="B1299" s="13"/>
      <c r="C1299" s="13"/>
      <c r="D1299" s="13"/>
      <c r="E1299" s="13"/>
      <c r="F1299" s="13"/>
      <c r="G1299" s="13"/>
    </row>
    <row r="1300" spans="1:7" x14ac:dyDescent="0.2">
      <c r="A1300" s="13"/>
      <c r="B1300" s="13"/>
      <c r="C1300" s="13"/>
      <c r="D1300" s="13"/>
      <c r="E1300" s="13"/>
      <c r="F1300" s="13"/>
      <c r="G1300" s="13"/>
    </row>
    <row r="1301" spans="1:7" x14ac:dyDescent="0.2">
      <c r="A1301" s="13"/>
      <c r="B1301" s="13"/>
      <c r="C1301" s="13"/>
      <c r="D1301" s="13"/>
      <c r="E1301" s="13"/>
      <c r="F1301" s="13"/>
      <c r="G1301" s="13"/>
    </row>
    <row r="1302" spans="1:7" x14ac:dyDescent="0.2">
      <c r="A1302" s="13"/>
      <c r="B1302" s="13"/>
      <c r="C1302" s="13"/>
      <c r="D1302" s="13"/>
      <c r="E1302" s="13"/>
      <c r="F1302" s="13"/>
      <c r="G1302" s="13"/>
    </row>
    <row r="1303" spans="1:7" x14ac:dyDescent="0.2">
      <c r="A1303" s="13"/>
      <c r="B1303" s="13"/>
      <c r="C1303" s="13"/>
      <c r="D1303" s="13"/>
      <c r="E1303" s="13"/>
      <c r="F1303" s="13"/>
      <c r="G1303" s="13"/>
    </row>
    <row r="1304" spans="1:7" x14ac:dyDescent="0.2">
      <c r="A1304" s="13"/>
      <c r="B1304" s="13"/>
      <c r="C1304" s="13"/>
      <c r="D1304" s="13"/>
      <c r="E1304" s="13"/>
      <c r="F1304" s="13"/>
      <c r="G1304" s="13"/>
    </row>
    <row r="1305" spans="1:7" x14ac:dyDescent="0.2">
      <c r="A1305" s="13"/>
      <c r="B1305" s="13"/>
      <c r="C1305" s="13"/>
      <c r="D1305" s="13"/>
      <c r="E1305" s="13"/>
      <c r="F1305" s="13"/>
      <c r="G1305" s="13"/>
    </row>
    <row r="1306" spans="1:7" x14ac:dyDescent="0.2">
      <c r="A1306" s="13"/>
      <c r="B1306" s="13"/>
      <c r="C1306" s="13"/>
      <c r="D1306" s="13"/>
      <c r="E1306" s="13"/>
      <c r="F1306" s="13"/>
      <c r="G1306" s="13"/>
    </row>
    <row r="1307" spans="1:7" x14ac:dyDescent="0.2">
      <c r="A1307" s="13"/>
      <c r="B1307" s="13"/>
      <c r="C1307" s="13"/>
      <c r="D1307" s="13"/>
      <c r="E1307" s="13"/>
      <c r="F1307" s="13"/>
      <c r="G1307" s="13"/>
    </row>
    <row r="1308" spans="1:7" x14ac:dyDescent="0.2">
      <c r="A1308" s="13"/>
      <c r="B1308" s="13"/>
      <c r="C1308" s="13"/>
      <c r="D1308" s="13"/>
      <c r="E1308" s="13"/>
      <c r="F1308" s="13"/>
      <c r="G1308" s="13"/>
    </row>
    <row r="1309" spans="1:7" x14ac:dyDescent="0.2">
      <c r="A1309" s="13"/>
      <c r="B1309" s="13"/>
      <c r="C1309" s="13"/>
      <c r="D1309" s="13"/>
      <c r="E1309" s="13"/>
      <c r="F1309" s="13"/>
      <c r="G1309" s="13"/>
    </row>
    <row r="1310" spans="1:7" x14ac:dyDescent="0.2">
      <c r="A1310" s="13"/>
      <c r="B1310" s="13"/>
      <c r="C1310" s="13"/>
      <c r="D1310" s="13"/>
      <c r="E1310" s="13"/>
      <c r="F1310" s="13"/>
      <c r="G1310" s="13"/>
    </row>
    <row r="1311" spans="1:7" x14ac:dyDescent="0.2">
      <c r="A1311" s="13"/>
      <c r="B1311" s="13"/>
      <c r="C1311" s="13"/>
      <c r="D1311" s="13"/>
      <c r="E1311" s="13"/>
      <c r="F1311" s="13"/>
      <c r="G1311" s="13"/>
    </row>
    <row r="1312" spans="1:7" x14ac:dyDescent="0.2">
      <c r="A1312" s="13"/>
      <c r="B1312" s="13"/>
      <c r="C1312" s="13"/>
      <c r="D1312" s="13"/>
      <c r="E1312" s="13"/>
      <c r="F1312" s="13"/>
      <c r="G1312" s="13"/>
    </row>
    <row r="1313" spans="1:7" x14ac:dyDescent="0.2">
      <c r="A1313" s="13"/>
      <c r="B1313" s="13"/>
      <c r="C1313" s="13"/>
      <c r="D1313" s="13"/>
      <c r="E1313" s="13"/>
      <c r="F1313" s="13"/>
      <c r="G1313" s="13"/>
    </row>
    <row r="1314" spans="1:7" x14ac:dyDescent="0.2">
      <c r="A1314" s="13"/>
      <c r="B1314" s="13"/>
      <c r="C1314" s="13"/>
      <c r="D1314" s="13"/>
      <c r="E1314" s="13"/>
      <c r="F1314" s="13"/>
      <c r="G1314" s="13"/>
    </row>
    <row r="1315" spans="1:7" x14ac:dyDescent="0.2">
      <c r="A1315" s="13"/>
      <c r="B1315" s="13"/>
      <c r="C1315" s="13"/>
      <c r="D1315" s="13"/>
      <c r="E1315" s="13"/>
      <c r="F1315" s="13"/>
      <c r="G1315" s="13"/>
    </row>
    <row r="1316" spans="1:7" x14ac:dyDescent="0.2">
      <c r="A1316" s="13"/>
      <c r="B1316" s="13"/>
      <c r="C1316" s="13"/>
      <c r="D1316" s="13"/>
      <c r="E1316" s="13"/>
      <c r="F1316" s="13"/>
      <c r="G1316" s="13"/>
    </row>
    <row r="1317" spans="1:7" x14ac:dyDescent="0.2">
      <c r="A1317" s="13"/>
      <c r="B1317" s="13"/>
      <c r="C1317" s="13"/>
      <c r="D1317" s="13"/>
      <c r="E1317" s="13"/>
      <c r="F1317" s="13"/>
      <c r="G1317" s="13"/>
    </row>
    <row r="1318" spans="1:7" x14ac:dyDescent="0.2">
      <c r="A1318" s="13"/>
      <c r="B1318" s="13"/>
      <c r="C1318" s="13"/>
      <c r="D1318" s="13"/>
      <c r="E1318" s="13"/>
      <c r="F1318" s="13"/>
      <c r="G1318" s="13"/>
    </row>
    <row r="1319" spans="1:7" x14ac:dyDescent="0.2">
      <c r="A1319" s="13"/>
      <c r="B1319" s="13"/>
      <c r="C1319" s="13"/>
      <c r="D1319" s="13"/>
      <c r="E1319" s="13"/>
      <c r="F1319" s="13"/>
      <c r="G1319" s="13"/>
    </row>
    <row r="1320" spans="1:7" x14ac:dyDescent="0.2">
      <c r="A1320" s="13"/>
      <c r="B1320" s="13"/>
      <c r="C1320" s="13"/>
      <c r="D1320" s="13"/>
      <c r="E1320" s="13"/>
      <c r="F1320" s="13"/>
      <c r="G1320" s="13"/>
    </row>
    <row r="1321" spans="1:7" x14ac:dyDescent="0.2">
      <c r="A1321" s="13"/>
      <c r="B1321" s="13"/>
      <c r="C1321" s="13"/>
      <c r="D1321" s="13"/>
      <c r="E1321" s="13"/>
      <c r="F1321" s="13"/>
      <c r="G1321" s="13"/>
    </row>
    <row r="1322" spans="1:7" x14ac:dyDescent="0.2">
      <c r="A1322" s="13"/>
      <c r="B1322" s="13"/>
      <c r="C1322" s="13"/>
      <c r="D1322" s="13"/>
      <c r="E1322" s="13"/>
      <c r="F1322" s="13"/>
      <c r="G1322" s="13"/>
    </row>
    <row r="1323" spans="1:7" x14ac:dyDescent="0.2">
      <c r="A1323" s="13"/>
      <c r="B1323" s="13"/>
      <c r="C1323" s="13"/>
      <c r="D1323" s="13"/>
      <c r="E1323" s="13"/>
      <c r="F1323" s="13"/>
      <c r="G1323" s="13"/>
    </row>
    <row r="1324" spans="1:7" x14ac:dyDescent="0.2">
      <c r="A1324" s="13"/>
      <c r="B1324" s="13"/>
      <c r="C1324" s="13"/>
      <c r="D1324" s="13"/>
      <c r="E1324" s="13"/>
      <c r="F1324" s="13"/>
      <c r="G1324" s="13"/>
    </row>
    <row r="1325" spans="1:7" x14ac:dyDescent="0.2">
      <c r="A1325" s="13"/>
      <c r="B1325" s="13"/>
      <c r="C1325" s="13"/>
      <c r="D1325" s="13"/>
      <c r="E1325" s="13"/>
      <c r="F1325" s="13"/>
      <c r="G1325" s="13"/>
    </row>
    <row r="1326" spans="1:7" x14ac:dyDescent="0.2">
      <c r="A1326" s="13"/>
      <c r="B1326" s="13"/>
      <c r="C1326" s="13"/>
      <c r="D1326" s="13"/>
      <c r="E1326" s="13"/>
      <c r="F1326" s="13"/>
      <c r="G1326" s="13"/>
    </row>
    <row r="1327" spans="1:7" x14ac:dyDescent="0.2">
      <c r="A1327" s="13"/>
      <c r="B1327" s="13"/>
      <c r="C1327" s="13"/>
      <c r="D1327" s="13"/>
      <c r="E1327" s="13"/>
      <c r="F1327" s="13"/>
      <c r="G1327" s="13"/>
    </row>
    <row r="1328" spans="1:7" x14ac:dyDescent="0.2">
      <c r="A1328" s="13"/>
      <c r="B1328" s="13"/>
      <c r="C1328" s="13"/>
      <c r="D1328" s="13"/>
      <c r="E1328" s="13"/>
      <c r="F1328" s="13"/>
      <c r="G1328" s="13"/>
    </row>
    <row r="1329" spans="1:7" x14ac:dyDescent="0.2">
      <c r="A1329" s="13"/>
      <c r="B1329" s="13"/>
      <c r="C1329" s="13"/>
      <c r="D1329" s="13"/>
      <c r="E1329" s="13"/>
      <c r="F1329" s="13"/>
      <c r="G1329" s="13"/>
    </row>
    <row r="1330" spans="1:7" x14ac:dyDescent="0.2">
      <c r="A1330" s="13"/>
      <c r="B1330" s="13"/>
      <c r="C1330" s="13"/>
      <c r="D1330" s="13"/>
      <c r="E1330" s="13"/>
      <c r="F1330" s="13"/>
      <c r="G1330" s="13"/>
    </row>
    <row r="1331" spans="1:7" x14ac:dyDescent="0.2">
      <c r="A1331" s="13"/>
      <c r="B1331" s="13"/>
      <c r="C1331" s="13"/>
      <c r="D1331" s="13"/>
      <c r="E1331" s="13"/>
      <c r="F1331" s="13"/>
      <c r="G1331" s="13"/>
    </row>
    <row r="1332" spans="1:7" x14ac:dyDescent="0.2">
      <c r="A1332" s="13"/>
      <c r="B1332" s="13"/>
      <c r="C1332" s="13"/>
      <c r="D1332" s="13"/>
      <c r="E1332" s="13"/>
      <c r="F1332" s="13"/>
      <c r="G1332" s="13"/>
    </row>
    <row r="1333" spans="1:7" x14ac:dyDescent="0.2">
      <c r="A1333" s="13"/>
      <c r="B1333" s="13"/>
      <c r="C1333" s="13"/>
      <c r="D1333" s="13"/>
      <c r="E1333" s="13"/>
      <c r="F1333" s="13"/>
      <c r="G1333" s="13"/>
    </row>
    <row r="1334" spans="1:7" x14ac:dyDescent="0.2">
      <c r="A1334" s="13"/>
      <c r="B1334" s="13"/>
      <c r="C1334" s="13"/>
      <c r="D1334" s="13"/>
      <c r="E1334" s="13"/>
      <c r="F1334" s="13"/>
      <c r="G1334" s="13"/>
    </row>
    <row r="1335" spans="1:7" x14ac:dyDescent="0.2">
      <c r="A1335" s="13"/>
      <c r="B1335" s="13"/>
      <c r="C1335" s="13"/>
      <c r="D1335" s="13"/>
      <c r="E1335" s="13"/>
      <c r="F1335" s="13"/>
      <c r="G1335" s="13"/>
    </row>
    <row r="1336" spans="1:7" x14ac:dyDescent="0.2">
      <c r="A1336" s="13"/>
      <c r="B1336" s="13"/>
      <c r="C1336" s="13"/>
      <c r="D1336" s="13"/>
      <c r="E1336" s="13"/>
      <c r="F1336" s="13"/>
      <c r="G1336" s="13"/>
    </row>
    <row r="1337" spans="1:7" x14ac:dyDescent="0.2">
      <c r="A1337" s="13"/>
      <c r="B1337" s="13"/>
      <c r="C1337" s="13"/>
      <c r="D1337" s="13"/>
      <c r="E1337" s="13"/>
      <c r="F1337" s="13"/>
      <c r="G1337" s="13"/>
    </row>
    <row r="1338" spans="1:7" x14ac:dyDescent="0.2">
      <c r="A1338" s="13"/>
      <c r="B1338" s="13"/>
      <c r="C1338" s="13"/>
      <c r="D1338" s="13"/>
      <c r="E1338" s="13"/>
      <c r="F1338" s="13"/>
      <c r="G1338" s="13"/>
    </row>
    <row r="1339" spans="1:7" x14ac:dyDescent="0.2">
      <c r="A1339" s="13"/>
      <c r="B1339" s="13"/>
      <c r="C1339" s="13"/>
      <c r="D1339" s="13"/>
      <c r="E1339" s="13"/>
      <c r="F1339" s="13"/>
      <c r="G1339" s="13"/>
    </row>
    <row r="1340" spans="1:7" x14ac:dyDescent="0.2">
      <c r="A1340" s="13"/>
      <c r="B1340" s="13"/>
      <c r="C1340" s="13"/>
      <c r="D1340" s="13"/>
      <c r="E1340" s="13"/>
      <c r="F1340" s="13"/>
      <c r="G1340" s="13"/>
    </row>
    <row r="1341" spans="1:7" x14ac:dyDescent="0.2">
      <c r="A1341" s="13"/>
      <c r="B1341" s="13"/>
      <c r="C1341" s="13"/>
      <c r="D1341" s="13"/>
      <c r="E1341" s="13"/>
      <c r="F1341" s="13"/>
      <c r="G1341" s="13"/>
    </row>
    <row r="1342" spans="1:7" x14ac:dyDescent="0.2">
      <c r="A1342" s="13"/>
      <c r="B1342" s="13"/>
      <c r="C1342" s="13"/>
      <c r="D1342" s="13"/>
      <c r="E1342" s="13"/>
      <c r="F1342" s="13"/>
      <c r="G1342" s="13"/>
    </row>
    <row r="1343" spans="1:7" x14ac:dyDescent="0.2">
      <c r="A1343" s="13"/>
      <c r="B1343" s="13"/>
      <c r="C1343" s="13"/>
      <c r="D1343" s="13"/>
      <c r="E1343" s="13"/>
      <c r="F1343" s="13"/>
      <c r="G1343" s="13"/>
    </row>
    <row r="1344" spans="1:7" x14ac:dyDescent="0.2">
      <c r="A1344" s="13"/>
      <c r="B1344" s="13"/>
      <c r="C1344" s="13"/>
      <c r="D1344" s="13"/>
      <c r="E1344" s="13"/>
      <c r="F1344" s="13"/>
      <c r="G1344" s="13"/>
    </row>
    <row r="1345" spans="1:7" x14ac:dyDescent="0.2">
      <c r="A1345" s="13"/>
      <c r="B1345" s="13"/>
      <c r="C1345" s="13"/>
      <c r="D1345" s="13"/>
      <c r="E1345" s="13"/>
      <c r="F1345" s="13"/>
      <c r="G1345" s="13"/>
    </row>
    <row r="1346" spans="1:7" x14ac:dyDescent="0.2">
      <c r="A1346" s="13"/>
      <c r="B1346" s="13"/>
      <c r="C1346" s="13"/>
      <c r="D1346" s="13"/>
      <c r="E1346" s="13"/>
      <c r="F1346" s="13"/>
      <c r="G1346" s="13"/>
    </row>
    <row r="1347" spans="1:7" x14ac:dyDescent="0.2">
      <c r="A1347" s="13"/>
      <c r="B1347" s="13"/>
      <c r="C1347" s="13"/>
      <c r="D1347" s="13"/>
      <c r="E1347" s="13"/>
      <c r="F1347" s="13"/>
      <c r="G1347" s="13"/>
    </row>
    <row r="1348" spans="1:7" x14ac:dyDescent="0.2">
      <c r="A1348" s="13"/>
      <c r="B1348" s="13"/>
      <c r="C1348" s="13"/>
      <c r="D1348" s="13"/>
      <c r="E1348" s="13"/>
      <c r="F1348" s="13"/>
      <c r="G1348" s="13"/>
    </row>
    <row r="1349" spans="1:7" x14ac:dyDescent="0.2">
      <c r="A1349" s="13"/>
      <c r="B1349" s="13"/>
      <c r="C1349" s="13"/>
      <c r="D1349" s="13"/>
      <c r="E1349" s="13"/>
      <c r="F1349" s="13"/>
      <c r="G1349" s="13"/>
    </row>
    <row r="1350" spans="1:7" x14ac:dyDescent="0.2">
      <c r="A1350" s="13"/>
      <c r="B1350" s="13"/>
      <c r="C1350" s="13"/>
      <c r="D1350" s="13"/>
      <c r="E1350" s="13"/>
      <c r="F1350" s="13"/>
      <c r="G1350" s="13"/>
    </row>
    <row r="1351" spans="1:7" x14ac:dyDescent="0.2">
      <c r="A1351" s="13"/>
      <c r="B1351" s="13"/>
      <c r="C1351" s="13"/>
      <c r="D1351" s="13"/>
      <c r="E1351" s="13"/>
      <c r="F1351" s="13"/>
      <c r="G1351" s="13"/>
    </row>
    <row r="1352" spans="1:7" x14ac:dyDescent="0.2">
      <c r="A1352" s="13"/>
      <c r="B1352" s="13"/>
      <c r="C1352" s="13"/>
      <c r="D1352" s="13"/>
      <c r="E1352" s="13"/>
      <c r="F1352" s="13"/>
      <c r="G1352" s="13"/>
    </row>
    <row r="1353" spans="1:7" x14ac:dyDescent="0.2">
      <c r="A1353" s="13"/>
      <c r="B1353" s="13"/>
      <c r="C1353" s="13"/>
      <c r="D1353" s="13"/>
      <c r="E1353" s="13"/>
      <c r="F1353" s="13"/>
      <c r="G1353" s="13"/>
    </row>
    <row r="1354" spans="1:7" x14ac:dyDescent="0.2">
      <c r="A1354" s="13"/>
      <c r="B1354" s="13"/>
      <c r="C1354" s="13"/>
      <c r="D1354" s="13"/>
      <c r="E1354" s="13"/>
      <c r="F1354" s="13"/>
      <c r="G1354" s="13"/>
    </row>
    <row r="1355" spans="1:7" x14ac:dyDescent="0.2">
      <c r="A1355" s="13"/>
      <c r="B1355" s="13"/>
      <c r="C1355" s="13"/>
      <c r="D1355" s="13"/>
      <c r="E1355" s="13"/>
      <c r="F1355" s="13"/>
      <c r="G1355" s="13"/>
    </row>
    <row r="1356" spans="1:7" x14ac:dyDescent="0.2">
      <c r="A1356" s="13"/>
      <c r="B1356" s="13"/>
      <c r="C1356" s="13"/>
      <c r="D1356" s="13"/>
      <c r="E1356" s="13"/>
      <c r="F1356" s="13"/>
      <c r="G1356" s="13"/>
    </row>
    <row r="1357" spans="1:7" x14ac:dyDescent="0.2">
      <c r="A1357" s="13"/>
      <c r="B1357" s="13"/>
      <c r="C1357" s="13"/>
      <c r="D1357" s="13"/>
      <c r="E1357" s="13"/>
      <c r="F1357" s="13"/>
      <c r="G1357" s="13"/>
    </row>
    <row r="1358" spans="1:7" x14ac:dyDescent="0.2">
      <c r="A1358" s="13"/>
      <c r="B1358" s="13"/>
      <c r="C1358" s="13"/>
      <c r="D1358" s="13"/>
      <c r="E1358" s="13"/>
      <c r="F1358" s="13"/>
      <c r="G1358" s="13"/>
    </row>
    <row r="1359" spans="1:7" x14ac:dyDescent="0.2">
      <c r="A1359" s="13"/>
      <c r="B1359" s="13"/>
      <c r="C1359" s="13"/>
      <c r="D1359" s="13"/>
      <c r="E1359" s="13"/>
      <c r="F1359" s="13"/>
      <c r="G1359" s="13"/>
    </row>
    <row r="1360" spans="1:7" x14ac:dyDescent="0.2">
      <c r="A1360" s="13"/>
      <c r="B1360" s="13"/>
      <c r="C1360" s="13"/>
      <c r="D1360" s="13"/>
      <c r="E1360" s="13"/>
      <c r="F1360" s="13"/>
      <c r="G1360" s="13"/>
    </row>
    <row r="1361" spans="1:7" x14ac:dyDescent="0.2">
      <c r="A1361" s="13"/>
      <c r="B1361" s="13"/>
      <c r="C1361" s="13"/>
      <c r="D1361" s="13"/>
      <c r="E1361" s="13"/>
      <c r="F1361" s="13"/>
      <c r="G1361" s="13"/>
    </row>
    <row r="1362" spans="1:7" x14ac:dyDescent="0.2">
      <c r="A1362" s="13"/>
      <c r="B1362" s="13"/>
      <c r="C1362" s="13"/>
      <c r="D1362" s="13"/>
      <c r="E1362" s="13"/>
      <c r="F1362" s="13"/>
      <c r="G1362" s="13"/>
    </row>
    <row r="1363" spans="1:7" x14ac:dyDescent="0.2">
      <c r="A1363" s="13"/>
      <c r="B1363" s="13"/>
      <c r="C1363" s="13"/>
      <c r="D1363" s="13"/>
      <c r="E1363" s="13"/>
      <c r="F1363" s="13"/>
      <c r="G1363" s="13"/>
    </row>
    <row r="1364" spans="1:7" x14ac:dyDescent="0.2">
      <c r="A1364" s="13"/>
      <c r="B1364" s="13"/>
      <c r="C1364" s="13"/>
      <c r="D1364" s="13"/>
      <c r="E1364" s="13"/>
      <c r="F1364" s="13"/>
      <c r="G1364" s="13"/>
    </row>
    <row r="1365" spans="1:7" x14ac:dyDescent="0.2">
      <c r="A1365" s="13"/>
      <c r="B1365" s="13"/>
      <c r="C1365" s="13"/>
      <c r="D1365" s="13"/>
      <c r="E1365" s="13"/>
      <c r="F1365" s="13"/>
      <c r="G1365" s="13"/>
    </row>
    <row r="1366" spans="1:7" x14ac:dyDescent="0.2">
      <c r="A1366" s="13"/>
      <c r="B1366" s="13"/>
      <c r="C1366" s="13"/>
      <c r="D1366" s="13"/>
      <c r="E1366" s="13"/>
      <c r="F1366" s="13"/>
      <c r="G1366" s="13"/>
    </row>
    <row r="1367" spans="1:7" x14ac:dyDescent="0.2">
      <c r="A1367" s="13"/>
      <c r="B1367" s="13"/>
      <c r="C1367" s="13"/>
      <c r="D1367" s="13"/>
      <c r="E1367" s="13"/>
      <c r="F1367" s="13"/>
      <c r="G1367" s="13"/>
    </row>
    <row r="1368" spans="1:7" x14ac:dyDescent="0.2">
      <c r="A1368" s="13"/>
      <c r="B1368" s="13"/>
      <c r="C1368" s="13"/>
      <c r="D1368" s="13"/>
      <c r="E1368" s="13"/>
      <c r="F1368" s="13"/>
      <c r="G1368" s="13"/>
    </row>
    <row r="1369" spans="1:7" x14ac:dyDescent="0.2">
      <c r="A1369" s="13"/>
      <c r="B1369" s="13"/>
      <c r="C1369" s="13"/>
      <c r="D1369" s="13"/>
      <c r="E1369" s="13"/>
      <c r="F1369" s="13"/>
      <c r="G1369" s="13"/>
    </row>
    <row r="1370" spans="1:7" x14ac:dyDescent="0.2">
      <c r="A1370" s="13"/>
      <c r="B1370" s="13"/>
      <c r="C1370" s="13"/>
      <c r="D1370" s="13"/>
      <c r="E1370" s="13"/>
      <c r="F1370" s="13"/>
      <c r="G1370" s="13"/>
    </row>
    <row r="1371" spans="1:7" x14ac:dyDescent="0.2">
      <c r="A1371" s="13"/>
      <c r="B1371" s="13"/>
      <c r="C1371" s="13"/>
      <c r="D1371" s="13"/>
      <c r="E1371" s="13"/>
      <c r="F1371" s="13"/>
      <c r="G1371" s="13"/>
    </row>
    <row r="1372" spans="1:7" x14ac:dyDescent="0.2">
      <c r="A1372" s="13"/>
      <c r="B1372" s="13"/>
      <c r="C1372" s="13"/>
      <c r="D1372" s="13"/>
      <c r="E1372" s="13"/>
      <c r="F1372" s="13"/>
      <c r="G1372" s="13"/>
    </row>
    <row r="1373" spans="1:7" x14ac:dyDescent="0.2">
      <c r="A1373" s="13"/>
      <c r="B1373" s="13"/>
      <c r="C1373" s="13"/>
      <c r="D1373" s="13"/>
      <c r="E1373" s="13"/>
      <c r="F1373" s="13"/>
      <c r="G1373" s="13"/>
    </row>
    <row r="1374" spans="1:7" x14ac:dyDescent="0.2">
      <c r="A1374" s="13"/>
      <c r="B1374" s="13"/>
      <c r="C1374" s="13"/>
      <c r="D1374" s="13"/>
      <c r="E1374" s="13"/>
      <c r="F1374" s="13"/>
      <c r="G1374" s="13"/>
    </row>
    <row r="1375" spans="1:7" x14ac:dyDescent="0.2">
      <c r="A1375" s="13"/>
      <c r="B1375" s="13"/>
      <c r="C1375" s="13"/>
      <c r="D1375" s="13"/>
      <c r="E1375" s="13"/>
      <c r="F1375" s="13"/>
      <c r="G1375" s="13"/>
    </row>
    <row r="1376" spans="1:7" x14ac:dyDescent="0.2">
      <c r="A1376" s="13"/>
      <c r="B1376" s="13"/>
      <c r="C1376" s="13"/>
      <c r="D1376" s="13"/>
      <c r="E1376" s="13"/>
      <c r="F1376" s="13"/>
      <c r="G1376" s="13"/>
    </row>
    <row r="1377" spans="1:7" x14ac:dyDescent="0.2">
      <c r="A1377" s="13"/>
      <c r="B1377" s="13"/>
      <c r="C1377" s="13"/>
      <c r="D1377" s="13"/>
      <c r="E1377" s="13"/>
      <c r="F1377" s="13"/>
      <c r="G1377" s="13"/>
    </row>
    <row r="1378" spans="1:7" x14ac:dyDescent="0.2">
      <c r="A1378" s="13"/>
      <c r="B1378" s="13"/>
      <c r="C1378" s="13"/>
      <c r="D1378" s="13"/>
      <c r="E1378" s="13"/>
      <c r="F1378" s="13"/>
      <c r="G1378" s="13"/>
    </row>
    <row r="1379" spans="1:7" x14ac:dyDescent="0.2">
      <c r="A1379" s="13"/>
      <c r="B1379" s="13"/>
      <c r="C1379" s="13"/>
      <c r="D1379" s="13"/>
      <c r="E1379" s="13"/>
      <c r="F1379" s="13"/>
      <c r="G1379" s="13"/>
    </row>
    <row r="1380" spans="1:7" x14ac:dyDescent="0.2">
      <c r="A1380" s="13"/>
      <c r="B1380" s="13"/>
      <c r="C1380" s="13"/>
      <c r="D1380" s="13"/>
      <c r="E1380" s="13"/>
      <c r="F1380" s="13"/>
      <c r="G1380" s="13"/>
    </row>
    <row r="1381" spans="1:7" x14ac:dyDescent="0.2">
      <c r="A1381" s="13"/>
      <c r="B1381" s="13"/>
      <c r="C1381" s="13"/>
      <c r="D1381" s="13"/>
      <c r="E1381" s="13"/>
      <c r="F1381" s="13"/>
      <c r="G1381" s="13"/>
    </row>
    <row r="1382" spans="1:7" x14ac:dyDescent="0.2">
      <c r="A1382" s="13"/>
      <c r="B1382" s="13"/>
      <c r="C1382" s="13"/>
      <c r="D1382" s="13"/>
      <c r="E1382" s="13"/>
      <c r="F1382" s="13"/>
      <c r="G1382" s="13"/>
    </row>
    <row r="1383" spans="1:7" x14ac:dyDescent="0.2">
      <c r="A1383" s="13"/>
      <c r="B1383" s="13"/>
      <c r="C1383" s="13"/>
      <c r="D1383" s="13"/>
      <c r="E1383" s="13"/>
      <c r="F1383" s="13"/>
      <c r="G1383" s="13"/>
    </row>
    <row r="1384" spans="1:7" x14ac:dyDescent="0.2">
      <c r="A1384" s="13"/>
      <c r="B1384" s="13"/>
      <c r="C1384" s="13"/>
      <c r="D1384" s="13"/>
      <c r="E1384" s="13"/>
      <c r="F1384" s="13"/>
      <c r="G1384" s="13"/>
    </row>
    <row r="1385" spans="1:7" x14ac:dyDescent="0.2">
      <c r="A1385" s="13"/>
      <c r="B1385" s="13"/>
      <c r="C1385" s="13"/>
      <c r="D1385" s="13"/>
      <c r="E1385" s="13"/>
      <c r="F1385" s="13"/>
      <c r="G1385" s="13"/>
    </row>
    <row r="1386" spans="1:7" x14ac:dyDescent="0.2">
      <c r="A1386" s="13"/>
      <c r="B1386" s="13"/>
      <c r="C1386" s="13"/>
      <c r="D1386" s="13"/>
      <c r="E1386" s="13"/>
      <c r="F1386" s="13"/>
      <c r="G1386" s="13"/>
    </row>
    <row r="1387" spans="1:7" x14ac:dyDescent="0.2">
      <c r="A1387" s="13"/>
      <c r="B1387" s="13"/>
      <c r="C1387" s="13"/>
      <c r="D1387" s="13"/>
      <c r="E1387" s="13"/>
      <c r="F1387" s="13"/>
      <c r="G1387" s="13"/>
    </row>
    <row r="1388" spans="1:7" x14ac:dyDescent="0.2">
      <c r="A1388" s="13"/>
      <c r="B1388" s="13"/>
      <c r="C1388" s="13"/>
      <c r="D1388" s="13"/>
      <c r="E1388" s="13"/>
      <c r="F1388" s="13"/>
      <c r="G1388" s="13"/>
    </row>
    <row r="1389" spans="1:7" x14ac:dyDescent="0.2">
      <c r="A1389" s="13"/>
      <c r="B1389" s="13"/>
      <c r="C1389" s="13"/>
      <c r="D1389" s="13"/>
      <c r="E1389" s="13"/>
      <c r="F1389" s="13"/>
      <c r="G1389" s="13"/>
    </row>
    <row r="1390" spans="1:7" x14ac:dyDescent="0.2">
      <c r="A1390" s="13"/>
      <c r="B1390" s="13"/>
      <c r="C1390" s="13"/>
      <c r="D1390" s="13"/>
      <c r="E1390" s="13"/>
      <c r="F1390" s="13"/>
      <c r="G1390" s="13"/>
    </row>
    <row r="1391" spans="1:7" x14ac:dyDescent="0.2">
      <c r="A1391" s="13"/>
      <c r="B1391" s="13"/>
      <c r="C1391" s="13"/>
      <c r="D1391" s="13"/>
      <c r="E1391" s="13"/>
      <c r="F1391" s="13"/>
      <c r="G1391" s="13"/>
    </row>
    <row r="1392" spans="1:7" x14ac:dyDescent="0.2">
      <c r="A1392" s="13"/>
      <c r="B1392" s="13"/>
      <c r="C1392" s="13"/>
      <c r="D1392" s="13"/>
      <c r="E1392" s="13"/>
      <c r="F1392" s="13"/>
      <c r="G1392" s="13"/>
    </row>
    <row r="1393" spans="1:7" x14ac:dyDescent="0.2">
      <c r="A1393" s="13"/>
      <c r="B1393" s="13"/>
      <c r="C1393" s="13"/>
      <c r="D1393" s="13"/>
      <c r="E1393" s="13"/>
      <c r="F1393" s="13"/>
      <c r="G1393" s="13"/>
    </row>
    <row r="1394" spans="1:7" x14ac:dyDescent="0.2">
      <c r="A1394" s="13"/>
      <c r="B1394" s="13"/>
      <c r="C1394" s="13"/>
      <c r="D1394" s="13"/>
      <c r="E1394" s="13"/>
      <c r="F1394" s="13"/>
      <c r="G1394" s="13"/>
    </row>
    <row r="1395" spans="1:7" x14ac:dyDescent="0.2">
      <c r="A1395" s="13"/>
      <c r="B1395" s="13"/>
      <c r="C1395" s="13"/>
      <c r="D1395" s="13"/>
      <c r="E1395" s="13"/>
      <c r="F1395" s="13"/>
      <c r="G1395" s="13"/>
    </row>
    <row r="1396" spans="1:7" x14ac:dyDescent="0.2">
      <c r="A1396" s="13"/>
      <c r="B1396" s="13"/>
      <c r="C1396" s="13"/>
      <c r="D1396" s="13"/>
      <c r="E1396" s="13"/>
      <c r="F1396" s="13"/>
      <c r="G1396" s="13"/>
    </row>
    <row r="1397" spans="1:7" x14ac:dyDescent="0.2">
      <c r="A1397" s="13"/>
      <c r="B1397" s="13"/>
      <c r="C1397" s="13"/>
      <c r="D1397" s="13"/>
      <c r="E1397" s="13"/>
      <c r="F1397" s="13"/>
      <c r="G1397" s="13"/>
    </row>
    <row r="1398" spans="1:7" x14ac:dyDescent="0.2">
      <c r="A1398" s="13"/>
      <c r="B1398" s="13"/>
      <c r="C1398" s="13"/>
      <c r="D1398" s="13"/>
      <c r="E1398" s="13"/>
      <c r="F1398" s="13"/>
      <c r="G1398" s="13"/>
    </row>
    <row r="1399" spans="1:7" x14ac:dyDescent="0.2">
      <c r="A1399" s="13"/>
      <c r="B1399" s="13"/>
      <c r="C1399" s="13"/>
      <c r="D1399" s="13"/>
      <c r="E1399" s="13"/>
      <c r="F1399" s="13"/>
      <c r="G1399" s="13"/>
    </row>
    <row r="1400" spans="1:7" x14ac:dyDescent="0.2">
      <c r="A1400" s="13"/>
      <c r="B1400" s="13"/>
      <c r="C1400" s="13"/>
      <c r="D1400" s="13"/>
      <c r="E1400" s="13"/>
      <c r="F1400" s="13"/>
      <c r="G1400" s="13"/>
    </row>
    <row r="1401" spans="1:7" x14ac:dyDescent="0.2">
      <c r="A1401" s="13"/>
      <c r="B1401" s="13"/>
      <c r="C1401" s="13"/>
      <c r="D1401" s="13"/>
      <c r="E1401" s="13"/>
      <c r="F1401" s="13"/>
      <c r="G1401" s="13"/>
    </row>
    <row r="1402" spans="1:7" x14ac:dyDescent="0.2">
      <c r="A1402" s="13"/>
      <c r="B1402" s="13"/>
      <c r="C1402" s="13"/>
      <c r="D1402" s="13"/>
      <c r="E1402" s="13"/>
      <c r="F1402" s="13"/>
      <c r="G1402" s="13"/>
    </row>
    <row r="1403" spans="1:7" x14ac:dyDescent="0.2">
      <c r="A1403" s="13"/>
      <c r="B1403" s="13"/>
      <c r="C1403" s="13"/>
      <c r="D1403" s="13"/>
      <c r="E1403" s="13"/>
      <c r="F1403" s="13"/>
      <c r="G1403" s="13"/>
    </row>
    <row r="1404" spans="1:7" x14ac:dyDescent="0.2">
      <c r="A1404" s="13"/>
      <c r="B1404" s="13"/>
      <c r="C1404" s="13"/>
      <c r="D1404" s="13"/>
      <c r="E1404" s="13"/>
      <c r="F1404" s="13"/>
      <c r="G1404" s="13"/>
    </row>
    <row r="1405" spans="1:7" x14ac:dyDescent="0.2">
      <c r="A1405" s="13"/>
      <c r="B1405" s="13"/>
      <c r="C1405" s="13"/>
      <c r="D1405" s="13"/>
      <c r="E1405" s="13"/>
      <c r="F1405" s="13"/>
      <c r="G1405" s="13"/>
    </row>
    <row r="1406" spans="1:7" x14ac:dyDescent="0.2">
      <c r="A1406" s="13"/>
      <c r="B1406" s="13"/>
      <c r="C1406" s="13"/>
      <c r="D1406" s="13"/>
      <c r="E1406" s="13"/>
      <c r="F1406" s="13"/>
      <c r="G1406" s="13"/>
    </row>
    <row r="1407" spans="1:7" x14ac:dyDescent="0.2">
      <c r="A1407" s="13"/>
      <c r="B1407" s="13"/>
      <c r="C1407" s="13"/>
      <c r="D1407" s="13"/>
      <c r="E1407" s="13"/>
      <c r="F1407" s="13"/>
      <c r="G1407" s="13"/>
    </row>
    <row r="1408" spans="1:7" x14ac:dyDescent="0.2">
      <c r="A1408" s="13"/>
      <c r="B1408" s="13"/>
      <c r="C1408" s="13"/>
      <c r="D1408" s="13"/>
      <c r="E1408" s="13"/>
      <c r="F1408" s="13"/>
      <c r="G1408" s="13"/>
    </row>
    <row r="1409" spans="1:7" x14ac:dyDescent="0.2">
      <c r="A1409" s="13"/>
      <c r="B1409" s="13"/>
      <c r="C1409" s="13"/>
      <c r="D1409" s="13"/>
      <c r="E1409" s="13"/>
      <c r="F1409" s="13"/>
      <c r="G1409" s="13"/>
    </row>
    <row r="1410" spans="1:7" x14ac:dyDescent="0.2">
      <c r="A1410" s="13"/>
      <c r="B1410" s="13"/>
      <c r="C1410" s="13"/>
      <c r="D1410" s="13"/>
      <c r="E1410" s="13"/>
      <c r="F1410" s="13"/>
      <c r="G1410" s="13"/>
    </row>
    <row r="1411" spans="1:7" x14ac:dyDescent="0.2">
      <c r="A1411" s="13"/>
      <c r="B1411" s="13"/>
      <c r="C1411" s="13"/>
      <c r="D1411" s="13"/>
      <c r="E1411" s="13"/>
      <c r="F1411" s="13"/>
      <c r="G1411" s="13"/>
    </row>
    <row r="1412" spans="1:7" x14ac:dyDescent="0.2">
      <c r="A1412" s="13"/>
      <c r="B1412" s="13"/>
      <c r="C1412" s="13"/>
      <c r="D1412" s="13"/>
      <c r="E1412" s="13"/>
      <c r="F1412" s="13"/>
      <c r="G1412" s="13"/>
    </row>
    <row r="1413" spans="1:7" x14ac:dyDescent="0.2">
      <c r="A1413" s="13"/>
      <c r="B1413" s="13"/>
      <c r="C1413" s="13"/>
      <c r="D1413" s="13"/>
      <c r="E1413" s="13"/>
      <c r="F1413" s="13"/>
      <c r="G1413" s="13"/>
    </row>
    <row r="1414" spans="1:7" x14ac:dyDescent="0.2">
      <c r="A1414" s="13"/>
      <c r="B1414" s="13"/>
      <c r="C1414" s="13"/>
      <c r="D1414" s="13"/>
      <c r="E1414" s="13"/>
      <c r="F1414" s="13"/>
      <c r="G1414" s="13"/>
    </row>
    <row r="1415" spans="1:7" x14ac:dyDescent="0.2">
      <c r="A1415" s="13"/>
      <c r="B1415" s="13"/>
      <c r="C1415" s="13"/>
      <c r="D1415" s="13"/>
      <c r="E1415" s="13"/>
      <c r="F1415" s="13"/>
      <c r="G1415" s="13"/>
    </row>
    <row r="1416" spans="1:7" x14ac:dyDescent="0.2">
      <c r="A1416" s="13"/>
      <c r="B1416" s="13"/>
      <c r="C1416" s="13"/>
      <c r="D1416" s="13"/>
      <c r="E1416" s="13"/>
      <c r="F1416" s="13"/>
      <c r="G1416" s="13"/>
    </row>
    <row r="1417" spans="1:7" x14ac:dyDescent="0.2">
      <c r="A1417" s="13"/>
      <c r="B1417" s="13"/>
      <c r="C1417" s="13"/>
      <c r="D1417" s="13"/>
      <c r="E1417" s="13"/>
      <c r="F1417" s="13"/>
      <c r="G1417" s="13"/>
    </row>
    <row r="1418" spans="1:7" x14ac:dyDescent="0.2">
      <c r="A1418" s="13"/>
      <c r="B1418" s="13"/>
      <c r="C1418" s="13"/>
      <c r="D1418" s="13"/>
      <c r="E1418" s="13"/>
      <c r="F1418" s="13"/>
      <c r="G1418" s="13"/>
    </row>
    <row r="1419" spans="1:7" x14ac:dyDescent="0.2">
      <c r="A1419" s="13"/>
      <c r="B1419" s="13"/>
      <c r="C1419" s="13"/>
      <c r="D1419" s="13"/>
      <c r="E1419" s="13"/>
      <c r="F1419" s="13"/>
      <c r="G1419" s="13"/>
    </row>
    <row r="1420" spans="1:7" x14ac:dyDescent="0.2">
      <c r="A1420" s="13"/>
      <c r="B1420" s="13"/>
      <c r="C1420" s="13"/>
      <c r="D1420" s="13"/>
      <c r="E1420" s="13"/>
      <c r="F1420" s="13"/>
      <c r="G1420" s="13"/>
    </row>
    <row r="1421" spans="1:7" x14ac:dyDescent="0.2">
      <c r="A1421" s="13"/>
      <c r="B1421" s="13"/>
      <c r="C1421" s="13"/>
      <c r="D1421" s="13"/>
      <c r="E1421" s="13"/>
      <c r="F1421" s="13"/>
      <c r="G1421" s="13"/>
    </row>
    <row r="1422" spans="1:7" x14ac:dyDescent="0.2">
      <c r="A1422" s="13"/>
      <c r="B1422" s="13"/>
      <c r="C1422" s="13"/>
      <c r="D1422" s="13"/>
      <c r="E1422" s="13"/>
      <c r="F1422" s="13"/>
      <c r="G1422" s="13"/>
    </row>
    <row r="1423" spans="1:7" x14ac:dyDescent="0.2">
      <c r="A1423" s="13"/>
      <c r="B1423" s="13"/>
      <c r="C1423" s="13"/>
      <c r="D1423" s="13"/>
      <c r="E1423" s="13"/>
      <c r="F1423" s="13"/>
      <c r="G1423" s="13"/>
    </row>
    <row r="1424" spans="1:7" x14ac:dyDescent="0.2">
      <c r="A1424" s="13"/>
      <c r="B1424" s="13"/>
      <c r="C1424" s="13"/>
      <c r="D1424" s="13"/>
      <c r="E1424" s="13"/>
      <c r="F1424" s="13"/>
      <c r="G1424" s="13"/>
    </row>
    <row r="1425" spans="1:7" x14ac:dyDescent="0.2">
      <c r="A1425" s="13"/>
      <c r="B1425" s="13"/>
      <c r="C1425" s="13"/>
      <c r="D1425" s="13"/>
      <c r="E1425" s="13"/>
      <c r="F1425" s="13"/>
      <c r="G1425" s="13"/>
    </row>
    <row r="1426" spans="1:7" x14ac:dyDescent="0.2">
      <c r="A1426" s="13"/>
      <c r="B1426" s="13"/>
      <c r="C1426" s="13"/>
      <c r="D1426" s="13"/>
      <c r="E1426" s="13"/>
      <c r="F1426" s="13"/>
      <c r="G1426" s="13"/>
    </row>
    <row r="1427" spans="1:7" x14ac:dyDescent="0.2">
      <c r="A1427" s="13"/>
      <c r="B1427" s="13"/>
      <c r="C1427" s="13"/>
      <c r="D1427" s="13"/>
      <c r="E1427" s="13"/>
      <c r="F1427" s="13"/>
      <c r="G1427" s="13"/>
    </row>
    <row r="1428" spans="1:7" x14ac:dyDescent="0.2">
      <c r="A1428" s="13"/>
      <c r="B1428" s="13"/>
      <c r="C1428" s="13"/>
      <c r="D1428" s="13"/>
      <c r="E1428" s="13"/>
      <c r="F1428" s="13"/>
      <c r="G1428" s="13"/>
    </row>
    <row r="1429" spans="1:7" x14ac:dyDescent="0.2">
      <c r="A1429" s="13"/>
      <c r="B1429" s="13"/>
      <c r="C1429" s="13"/>
      <c r="D1429" s="13"/>
      <c r="E1429" s="13"/>
      <c r="F1429" s="13"/>
      <c r="G1429" s="13"/>
    </row>
    <row r="1430" spans="1:7" x14ac:dyDescent="0.2">
      <c r="A1430" s="13"/>
      <c r="B1430" s="13"/>
      <c r="C1430" s="13"/>
      <c r="D1430" s="13"/>
      <c r="E1430" s="13"/>
      <c r="F1430" s="13"/>
      <c r="G1430" s="13"/>
    </row>
    <row r="1431" spans="1:7" x14ac:dyDescent="0.2">
      <c r="A1431" s="13"/>
      <c r="B1431" s="13"/>
      <c r="C1431" s="13"/>
      <c r="D1431" s="13"/>
      <c r="E1431" s="13"/>
      <c r="F1431" s="13"/>
      <c r="G1431" s="13"/>
    </row>
    <row r="1432" spans="1:7" x14ac:dyDescent="0.2">
      <c r="A1432" s="13"/>
      <c r="B1432" s="13"/>
      <c r="C1432" s="13"/>
      <c r="D1432" s="13"/>
      <c r="E1432" s="13"/>
      <c r="F1432" s="13"/>
      <c r="G1432" s="13"/>
    </row>
    <row r="1433" spans="1:7" x14ac:dyDescent="0.2">
      <c r="A1433" s="13"/>
      <c r="B1433" s="13"/>
      <c r="C1433" s="13"/>
      <c r="D1433" s="13"/>
      <c r="E1433" s="13"/>
      <c r="F1433" s="13"/>
      <c r="G1433" s="13"/>
    </row>
    <row r="1434" spans="1:7" x14ac:dyDescent="0.2">
      <c r="A1434" s="13"/>
      <c r="B1434" s="13"/>
      <c r="C1434" s="13"/>
      <c r="D1434" s="13"/>
      <c r="E1434" s="13"/>
      <c r="F1434" s="13"/>
      <c r="G1434" s="13"/>
    </row>
    <row r="1435" spans="1:7" x14ac:dyDescent="0.2">
      <c r="A1435" s="13"/>
      <c r="B1435" s="13"/>
      <c r="C1435" s="13"/>
      <c r="D1435" s="13"/>
      <c r="E1435" s="13"/>
      <c r="F1435" s="13"/>
      <c r="G1435" s="13"/>
    </row>
    <row r="1436" spans="1:7" x14ac:dyDescent="0.2">
      <c r="A1436" s="13"/>
      <c r="B1436" s="13"/>
      <c r="C1436" s="13"/>
      <c r="D1436" s="13"/>
      <c r="E1436" s="13"/>
      <c r="F1436" s="13"/>
      <c r="G1436" s="13"/>
    </row>
    <row r="1437" spans="1:7" x14ac:dyDescent="0.2">
      <c r="A1437" s="13"/>
      <c r="B1437" s="13"/>
      <c r="C1437" s="13"/>
      <c r="D1437" s="13"/>
      <c r="E1437" s="13"/>
      <c r="F1437" s="13"/>
      <c r="G1437" s="13"/>
    </row>
    <row r="1438" spans="1:7" x14ac:dyDescent="0.2">
      <c r="A1438" s="13"/>
      <c r="B1438" s="13"/>
      <c r="C1438" s="13"/>
      <c r="D1438" s="13"/>
      <c r="E1438" s="13"/>
      <c r="F1438" s="13"/>
      <c r="G1438" s="13"/>
    </row>
    <row r="1439" spans="1:7" x14ac:dyDescent="0.2">
      <c r="A1439" s="13"/>
      <c r="B1439" s="13"/>
      <c r="C1439" s="13"/>
      <c r="D1439" s="13"/>
      <c r="E1439" s="13"/>
      <c r="F1439" s="13"/>
      <c r="G1439" s="13"/>
    </row>
    <row r="1440" spans="1:7" x14ac:dyDescent="0.2">
      <c r="A1440" s="13"/>
      <c r="B1440" s="13"/>
      <c r="C1440" s="13"/>
      <c r="D1440" s="13"/>
      <c r="E1440" s="13"/>
      <c r="F1440" s="13"/>
      <c r="G1440" s="13"/>
    </row>
    <row r="1441" spans="1:7" x14ac:dyDescent="0.2">
      <c r="A1441" s="13"/>
      <c r="B1441" s="13"/>
      <c r="C1441" s="13"/>
      <c r="D1441" s="13"/>
      <c r="E1441" s="13"/>
      <c r="F1441" s="13"/>
      <c r="G1441" s="13"/>
    </row>
    <row r="1442" spans="1:7" x14ac:dyDescent="0.2">
      <c r="A1442" s="13"/>
      <c r="B1442" s="13"/>
      <c r="C1442" s="13"/>
      <c r="D1442" s="13"/>
      <c r="E1442" s="13"/>
      <c r="F1442" s="13"/>
      <c r="G1442" s="13"/>
    </row>
    <row r="1443" spans="1:7" x14ac:dyDescent="0.2">
      <c r="A1443" s="13"/>
      <c r="B1443" s="13"/>
      <c r="C1443" s="13"/>
      <c r="D1443" s="13"/>
      <c r="E1443" s="13"/>
      <c r="F1443" s="13"/>
      <c r="G1443" s="13"/>
    </row>
    <row r="1444" spans="1:7" x14ac:dyDescent="0.2">
      <c r="A1444" s="13"/>
      <c r="B1444" s="13"/>
      <c r="C1444" s="13"/>
      <c r="D1444" s="13"/>
      <c r="E1444" s="13"/>
      <c r="F1444" s="13"/>
      <c r="G1444" s="13"/>
    </row>
    <row r="1445" spans="1:7" x14ac:dyDescent="0.2">
      <c r="A1445" s="13"/>
      <c r="B1445" s="13"/>
      <c r="C1445" s="13"/>
      <c r="D1445" s="13"/>
      <c r="E1445" s="13"/>
      <c r="F1445" s="13"/>
      <c r="G1445" s="13"/>
    </row>
    <row r="1446" spans="1:7" x14ac:dyDescent="0.2">
      <c r="A1446" s="13"/>
      <c r="B1446" s="13"/>
      <c r="C1446" s="13"/>
      <c r="D1446" s="13"/>
      <c r="E1446" s="13"/>
      <c r="F1446" s="13"/>
      <c r="G1446" s="13"/>
    </row>
    <row r="1447" spans="1:7" x14ac:dyDescent="0.2">
      <c r="A1447" s="13"/>
      <c r="B1447" s="13"/>
      <c r="C1447" s="13"/>
      <c r="D1447" s="13"/>
      <c r="E1447" s="13"/>
      <c r="F1447" s="13"/>
      <c r="G1447" s="13"/>
    </row>
    <row r="1448" spans="1:7" x14ac:dyDescent="0.2">
      <c r="A1448" s="13"/>
      <c r="B1448" s="13"/>
      <c r="C1448" s="13"/>
      <c r="D1448" s="13"/>
      <c r="E1448" s="13"/>
      <c r="F1448" s="13"/>
      <c r="G1448" s="13"/>
    </row>
    <row r="1449" spans="1:7" x14ac:dyDescent="0.2">
      <c r="A1449" s="13"/>
      <c r="B1449" s="13"/>
      <c r="C1449" s="13"/>
      <c r="D1449" s="13"/>
      <c r="E1449" s="13"/>
      <c r="F1449" s="13"/>
      <c r="G1449" s="13"/>
    </row>
    <row r="1450" spans="1:7" x14ac:dyDescent="0.2">
      <c r="A1450" s="13"/>
      <c r="B1450" s="13"/>
      <c r="C1450" s="13"/>
      <c r="D1450" s="13"/>
      <c r="E1450" s="13"/>
      <c r="F1450" s="13"/>
      <c r="G1450" s="13"/>
    </row>
    <row r="1451" spans="1:7" x14ac:dyDescent="0.2">
      <c r="A1451" s="13"/>
      <c r="B1451" s="13"/>
      <c r="C1451" s="13"/>
      <c r="D1451" s="13"/>
      <c r="E1451" s="13"/>
      <c r="F1451" s="13"/>
      <c r="G1451" s="13"/>
    </row>
    <row r="1452" spans="1:7" x14ac:dyDescent="0.2">
      <c r="A1452" s="13"/>
      <c r="B1452" s="13"/>
      <c r="C1452" s="13"/>
      <c r="D1452" s="13"/>
      <c r="E1452" s="13"/>
      <c r="F1452" s="13"/>
      <c r="G1452" s="13"/>
    </row>
    <row r="1453" spans="1:7" x14ac:dyDescent="0.2">
      <c r="A1453" s="13"/>
      <c r="B1453" s="13"/>
      <c r="C1453" s="13"/>
      <c r="D1453" s="13"/>
      <c r="E1453" s="13"/>
      <c r="F1453" s="13"/>
      <c r="G1453" s="13"/>
    </row>
    <row r="1454" spans="1:7" x14ac:dyDescent="0.2">
      <c r="A1454" s="13"/>
      <c r="B1454" s="13"/>
      <c r="C1454" s="13"/>
      <c r="D1454" s="13"/>
      <c r="E1454" s="13"/>
      <c r="F1454" s="13"/>
      <c r="G1454" s="13"/>
    </row>
    <row r="1455" spans="1:7" x14ac:dyDescent="0.2">
      <c r="A1455" s="13"/>
      <c r="B1455" s="13"/>
      <c r="C1455" s="13"/>
      <c r="D1455" s="13"/>
      <c r="E1455" s="13"/>
      <c r="F1455" s="13"/>
      <c r="G1455" s="13"/>
    </row>
    <row r="1456" spans="1:7" x14ac:dyDescent="0.2">
      <c r="A1456" s="13"/>
      <c r="B1456" s="13"/>
      <c r="C1456" s="13"/>
      <c r="D1456" s="13"/>
      <c r="E1456" s="13"/>
      <c r="F1456" s="13"/>
      <c r="G1456" s="13"/>
    </row>
    <row r="1457" spans="1:7" x14ac:dyDescent="0.2">
      <c r="A1457" s="13"/>
      <c r="B1457" s="13"/>
      <c r="C1457" s="13"/>
      <c r="D1457" s="13"/>
      <c r="E1457" s="13"/>
      <c r="F1457" s="13"/>
      <c r="G1457" s="13"/>
    </row>
    <row r="1458" spans="1:7" x14ac:dyDescent="0.2">
      <c r="A1458" s="13"/>
      <c r="B1458" s="13"/>
      <c r="C1458" s="13"/>
      <c r="D1458" s="13"/>
      <c r="E1458" s="13"/>
      <c r="F1458" s="13"/>
      <c r="G1458" s="13"/>
    </row>
    <row r="1459" spans="1:7" x14ac:dyDescent="0.2">
      <c r="A1459" s="13"/>
      <c r="B1459" s="13"/>
      <c r="C1459" s="13"/>
      <c r="D1459" s="13"/>
      <c r="E1459" s="13"/>
      <c r="F1459" s="13"/>
      <c r="G1459" s="13"/>
    </row>
    <row r="1460" spans="1:7" x14ac:dyDescent="0.2">
      <c r="A1460" s="13"/>
      <c r="B1460" s="13"/>
      <c r="C1460" s="13"/>
      <c r="D1460" s="13"/>
      <c r="E1460" s="13"/>
      <c r="F1460" s="13"/>
      <c r="G1460" s="13"/>
    </row>
    <row r="1461" spans="1:7" x14ac:dyDescent="0.2">
      <c r="A1461" s="13"/>
      <c r="B1461" s="13"/>
      <c r="C1461" s="13"/>
      <c r="D1461" s="13"/>
      <c r="E1461" s="13"/>
      <c r="F1461" s="13"/>
      <c r="G1461" s="13"/>
    </row>
    <row r="1462" spans="1:7" x14ac:dyDescent="0.2">
      <c r="A1462" s="13"/>
      <c r="B1462" s="13"/>
      <c r="C1462" s="13"/>
      <c r="D1462" s="13"/>
      <c r="E1462" s="13"/>
      <c r="F1462" s="13"/>
      <c r="G1462" s="13"/>
    </row>
    <row r="1463" spans="1:7" x14ac:dyDescent="0.2">
      <c r="A1463" s="13"/>
      <c r="B1463" s="13"/>
      <c r="C1463" s="13"/>
      <c r="D1463" s="13"/>
      <c r="E1463" s="13"/>
      <c r="F1463" s="13"/>
      <c r="G1463" s="13"/>
    </row>
    <row r="1464" spans="1:7" x14ac:dyDescent="0.2">
      <c r="A1464" s="13"/>
      <c r="B1464" s="13"/>
      <c r="C1464" s="13"/>
      <c r="D1464" s="13"/>
      <c r="E1464" s="13"/>
      <c r="F1464" s="13"/>
      <c r="G1464" s="13"/>
    </row>
    <row r="1465" spans="1:7" x14ac:dyDescent="0.2">
      <c r="A1465" s="13"/>
      <c r="B1465" s="13"/>
      <c r="C1465" s="13"/>
      <c r="D1465" s="13"/>
      <c r="E1465" s="13"/>
      <c r="F1465" s="13"/>
      <c r="G1465" s="13"/>
    </row>
    <row r="1466" spans="1:7" x14ac:dyDescent="0.2">
      <c r="A1466" s="13"/>
      <c r="B1466" s="13"/>
      <c r="C1466" s="13"/>
      <c r="D1466" s="13"/>
      <c r="E1466" s="13"/>
      <c r="F1466" s="13"/>
      <c r="G1466" s="13"/>
    </row>
    <row r="1467" spans="1:7" x14ac:dyDescent="0.2">
      <c r="A1467" s="13"/>
      <c r="B1467" s="13"/>
      <c r="C1467" s="13"/>
      <c r="D1467" s="13"/>
      <c r="E1467" s="13"/>
      <c r="F1467" s="13"/>
      <c r="G1467" s="13"/>
    </row>
    <row r="1468" spans="1:7" x14ac:dyDescent="0.2">
      <c r="A1468" s="13"/>
      <c r="B1468" s="13"/>
      <c r="C1468" s="13"/>
      <c r="D1468" s="13"/>
      <c r="E1468" s="13"/>
      <c r="F1468" s="13"/>
      <c r="G1468" s="13"/>
    </row>
    <row r="1469" spans="1:7" x14ac:dyDescent="0.2">
      <c r="A1469" s="13"/>
      <c r="B1469" s="13"/>
      <c r="C1469" s="13"/>
      <c r="D1469" s="13"/>
      <c r="E1469" s="13"/>
      <c r="F1469" s="13"/>
      <c r="G1469" s="13"/>
    </row>
    <row r="1470" spans="1:7" x14ac:dyDescent="0.2">
      <c r="A1470" s="13"/>
      <c r="B1470" s="13"/>
      <c r="C1470" s="13"/>
      <c r="D1470" s="13"/>
      <c r="E1470" s="13"/>
      <c r="F1470" s="13"/>
      <c r="G1470" s="13"/>
    </row>
    <row r="1471" spans="1:7" x14ac:dyDescent="0.2">
      <c r="A1471" s="13"/>
      <c r="B1471" s="13"/>
      <c r="C1471" s="13"/>
      <c r="D1471" s="13"/>
      <c r="E1471" s="13"/>
      <c r="F1471" s="13"/>
      <c r="G1471" s="13"/>
    </row>
    <row r="1472" spans="1:7" x14ac:dyDescent="0.2">
      <c r="A1472" s="13"/>
      <c r="B1472" s="13"/>
      <c r="C1472" s="13"/>
      <c r="D1472" s="13"/>
      <c r="E1472" s="13"/>
      <c r="F1472" s="13"/>
      <c r="G1472" s="13"/>
    </row>
    <row r="1473" spans="1:7" x14ac:dyDescent="0.2">
      <c r="A1473" s="13"/>
      <c r="B1473" s="13"/>
      <c r="C1473" s="13"/>
      <c r="D1473" s="13"/>
      <c r="E1473" s="13"/>
      <c r="F1473" s="13"/>
      <c r="G1473" s="13"/>
    </row>
    <row r="1474" spans="1:7" x14ac:dyDescent="0.2">
      <c r="A1474" s="13"/>
      <c r="B1474" s="13"/>
      <c r="C1474" s="13"/>
      <c r="D1474" s="13"/>
      <c r="E1474" s="13"/>
      <c r="F1474" s="13"/>
      <c r="G1474" s="13"/>
    </row>
    <row r="1475" spans="1:7" x14ac:dyDescent="0.2">
      <c r="A1475" s="13"/>
      <c r="B1475" s="13"/>
      <c r="C1475" s="13"/>
      <c r="D1475" s="13"/>
      <c r="E1475" s="13"/>
      <c r="F1475" s="13"/>
      <c r="G1475" s="13"/>
    </row>
    <row r="1476" spans="1:7" x14ac:dyDescent="0.2">
      <c r="A1476" s="13"/>
      <c r="B1476" s="13"/>
      <c r="C1476" s="13"/>
      <c r="D1476" s="13"/>
      <c r="E1476" s="13"/>
      <c r="F1476" s="13"/>
      <c r="G1476" s="13"/>
    </row>
    <row r="1477" spans="1:7" x14ac:dyDescent="0.2">
      <c r="A1477" s="13"/>
      <c r="B1477" s="13"/>
      <c r="C1477" s="13"/>
      <c r="D1477" s="13"/>
      <c r="E1477" s="13"/>
      <c r="F1477" s="13"/>
      <c r="G1477" s="13"/>
    </row>
    <row r="1478" spans="1:7" x14ac:dyDescent="0.2">
      <c r="A1478" s="13"/>
      <c r="B1478" s="13"/>
      <c r="C1478" s="13"/>
      <c r="D1478" s="13"/>
      <c r="E1478" s="13"/>
      <c r="F1478" s="13"/>
      <c r="G1478" s="13"/>
    </row>
    <row r="1479" spans="1:7" x14ac:dyDescent="0.2">
      <c r="A1479" s="13"/>
      <c r="B1479" s="13"/>
      <c r="C1479" s="13"/>
      <c r="D1479" s="13"/>
      <c r="E1479" s="13"/>
      <c r="F1479" s="13"/>
      <c r="G1479" s="13"/>
    </row>
    <row r="1480" spans="1:7" x14ac:dyDescent="0.2">
      <c r="A1480" s="13"/>
      <c r="B1480" s="13"/>
      <c r="C1480" s="13"/>
      <c r="D1480" s="13"/>
      <c r="E1480" s="13"/>
      <c r="F1480" s="13"/>
      <c r="G1480" s="13"/>
    </row>
    <row r="1481" spans="1:7" x14ac:dyDescent="0.2">
      <c r="A1481" s="13"/>
      <c r="B1481" s="13"/>
      <c r="C1481" s="13"/>
      <c r="D1481" s="13"/>
      <c r="E1481" s="13"/>
      <c r="F1481" s="13"/>
      <c r="G1481" s="13"/>
    </row>
    <row r="1482" spans="1:7" x14ac:dyDescent="0.2">
      <c r="A1482" s="13"/>
      <c r="B1482" s="13"/>
      <c r="C1482" s="13"/>
      <c r="D1482" s="13"/>
      <c r="E1482" s="13"/>
      <c r="F1482" s="13"/>
      <c r="G1482" s="13"/>
    </row>
    <row r="1483" spans="1:7" x14ac:dyDescent="0.2">
      <c r="A1483" s="13"/>
      <c r="B1483" s="13"/>
      <c r="C1483" s="13"/>
      <c r="D1483" s="13"/>
      <c r="E1483" s="13"/>
      <c r="F1483" s="13"/>
      <c r="G1483" s="13"/>
    </row>
    <row r="1484" spans="1:7" x14ac:dyDescent="0.2">
      <c r="A1484" s="13"/>
      <c r="B1484" s="13"/>
      <c r="C1484" s="13"/>
      <c r="D1484" s="13"/>
      <c r="E1484" s="13"/>
      <c r="F1484" s="13"/>
      <c r="G1484" s="13"/>
    </row>
    <row r="1485" spans="1:7" x14ac:dyDescent="0.2">
      <c r="A1485" s="13"/>
      <c r="B1485" s="13"/>
      <c r="C1485" s="13"/>
      <c r="D1485" s="13"/>
      <c r="E1485" s="13"/>
      <c r="F1485" s="13"/>
      <c r="G1485" s="13"/>
    </row>
    <row r="1486" spans="1:7" x14ac:dyDescent="0.2">
      <c r="A1486" s="13"/>
      <c r="B1486" s="13"/>
      <c r="C1486" s="13"/>
      <c r="D1486" s="13"/>
      <c r="E1486" s="13"/>
      <c r="F1486" s="13"/>
      <c r="G1486" s="13"/>
    </row>
    <row r="1487" spans="1:7" x14ac:dyDescent="0.2">
      <c r="A1487" s="13"/>
      <c r="B1487" s="13"/>
      <c r="C1487" s="13"/>
      <c r="D1487" s="13"/>
      <c r="E1487" s="13"/>
      <c r="F1487" s="13"/>
      <c r="G1487" s="13"/>
    </row>
    <row r="1488" spans="1:7" x14ac:dyDescent="0.2">
      <c r="A1488" s="13"/>
      <c r="B1488" s="13"/>
      <c r="C1488" s="13"/>
      <c r="D1488" s="13"/>
      <c r="E1488" s="13"/>
      <c r="F1488" s="13"/>
      <c r="G1488" s="13"/>
    </row>
    <row r="1489" spans="1:7" x14ac:dyDescent="0.2">
      <c r="A1489" s="13"/>
      <c r="B1489" s="13"/>
      <c r="C1489" s="13"/>
      <c r="D1489" s="13"/>
      <c r="E1489" s="13"/>
      <c r="F1489" s="13"/>
      <c r="G1489" s="13"/>
    </row>
    <row r="1490" spans="1:7" x14ac:dyDescent="0.2">
      <c r="A1490" s="13"/>
      <c r="B1490" s="13"/>
      <c r="C1490" s="13"/>
      <c r="D1490" s="13"/>
      <c r="E1490" s="13"/>
      <c r="F1490" s="13"/>
      <c r="G1490" s="13"/>
    </row>
    <row r="1491" spans="1:7" x14ac:dyDescent="0.2">
      <c r="A1491" s="13"/>
      <c r="B1491" s="13"/>
      <c r="C1491" s="13"/>
      <c r="D1491" s="13"/>
      <c r="E1491" s="13"/>
      <c r="F1491" s="13"/>
      <c r="G1491" s="13"/>
    </row>
    <row r="1492" spans="1:7" x14ac:dyDescent="0.2">
      <c r="A1492" s="13"/>
      <c r="B1492" s="13"/>
      <c r="C1492" s="13"/>
      <c r="D1492" s="13"/>
      <c r="E1492" s="13"/>
      <c r="F1492" s="13"/>
      <c r="G1492" s="13"/>
    </row>
    <row r="1493" spans="1:7" x14ac:dyDescent="0.2">
      <c r="A1493" s="13"/>
      <c r="B1493" s="13"/>
      <c r="C1493" s="13"/>
      <c r="D1493" s="13"/>
      <c r="E1493" s="13"/>
      <c r="F1493" s="13"/>
      <c r="G1493" s="13"/>
    </row>
    <row r="1494" spans="1:7" x14ac:dyDescent="0.2">
      <c r="A1494" s="13"/>
      <c r="B1494" s="13"/>
      <c r="C1494" s="13"/>
      <c r="D1494" s="13"/>
      <c r="E1494" s="13"/>
      <c r="F1494" s="13"/>
      <c r="G1494" s="13"/>
    </row>
    <row r="1495" spans="1:7" x14ac:dyDescent="0.2">
      <c r="A1495" s="13"/>
      <c r="B1495" s="13"/>
      <c r="C1495" s="13"/>
      <c r="D1495" s="13"/>
      <c r="E1495" s="13"/>
      <c r="F1495" s="13"/>
      <c r="G1495" s="13"/>
    </row>
    <row r="1496" spans="1:7" x14ac:dyDescent="0.2">
      <c r="A1496" s="13"/>
      <c r="B1496" s="13"/>
      <c r="C1496" s="13"/>
      <c r="D1496" s="13"/>
      <c r="E1496" s="13"/>
      <c r="F1496" s="13"/>
      <c r="G1496" s="13"/>
    </row>
    <row r="1497" spans="1:7" x14ac:dyDescent="0.2">
      <c r="A1497" s="13"/>
      <c r="B1497" s="13"/>
      <c r="C1497" s="13"/>
      <c r="D1497" s="13"/>
      <c r="E1497" s="13"/>
      <c r="F1497" s="13"/>
      <c r="G1497" s="13"/>
    </row>
    <row r="1498" spans="1:7" x14ac:dyDescent="0.2">
      <c r="A1498" s="13"/>
      <c r="B1498" s="13"/>
      <c r="C1498" s="13"/>
      <c r="D1498" s="13"/>
      <c r="E1498" s="13"/>
      <c r="F1498" s="13"/>
      <c r="G1498" s="13"/>
    </row>
    <row r="1499" spans="1:7" x14ac:dyDescent="0.2">
      <c r="A1499" s="13"/>
      <c r="B1499" s="13"/>
      <c r="C1499" s="13"/>
      <c r="D1499" s="13"/>
      <c r="E1499" s="13"/>
      <c r="F1499" s="13"/>
      <c r="G1499" s="13"/>
    </row>
    <row r="1500" spans="1:7" x14ac:dyDescent="0.2">
      <c r="A1500" s="13"/>
      <c r="B1500" s="13"/>
      <c r="C1500" s="13"/>
      <c r="D1500" s="13"/>
      <c r="E1500" s="13"/>
      <c r="F1500" s="13"/>
      <c r="G1500" s="13"/>
    </row>
    <row r="1501" spans="1:7" x14ac:dyDescent="0.2">
      <c r="A1501" s="13"/>
      <c r="B1501" s="13"/>
      <c r="C1501" s="13"/>
      <c r="D1501" s="13"/>
      <c r="E1501" s="13"/>
      <c r="F1501" s="13"/>
      <c r="G1501" s="13"/>
    </row>
    <row r="1502" spans="1:7" x14ac:dyDescent="0.2">
      <c r="A1502" s="13"/>
      <c r="B1502" s="13"/>
      <c r="C1502" s="13"/>
      <c r="D1502" s="13"/>
      <c r="E1502" s="13"/>
      <c r="F1502" s="13"/>
      <c r="G1502" s="13"/>
    </row>
    <row r="1503" spans="1:7" x14ac:dyDescent="0.2">
      <c r="A1503" s="13"/>
      <c r="B1503" s="13"/>
      <c r="C1503" s="13"/>
      <c r="D1503" s="13"/>
      <c r="E1503" s="13"/>
      <c r="F1503" s="13"/>
      <c r="G1503" s="13"/>
    </row>
    <row r="1504" spans="1:7" x14ac:dyDescent="0.2">
      <c r="A1504" s="13"/>
      <c r="B1504" s="13"/>
      <c r="C1504" s="13"/>
      <c r="D1504" s="13"/>
      <c r="E1504" s="13"/>
      <c r="F1504" s="13"/>
      <c r="G1504" s="13"/>
    </row>
    <row r="1505" spans="1:7" x14ac:dyDescent="0.2">
      <c r="A1505" s="13"/>
      <c r="B1505" s="13"/>
      <c r="C1505" s="13"/>
      <c r="D1505" s="13"/>
      <c r="E1505" s="13"/>
      <c r="F1505" s="13"/>
      <c r="G1505" s="13"/>
    </row>
    <row r="1506" spans="1:7" x14ac:dyDescent="0.2">
      <c r="A1506" s="13"/>
      <c r="B1506" s="13"/>
      <c r="C1506" s="13"/>
      <c r="D1506" s="13"/>
      <c r="E1506" s="13"/>
      <c r="F1506" s="13"/>
      <c r="G1506" s="13"/>
    </row>
    <row r="1507" spans="1:7" x14ac:dyDescent="0.2">
      <c r="A1507" s="13"/>
      <c r="B1507" s="13"/>
      <c r="C1507" s="13"/>
      <c r="D1507" s="13"/>
      <c r="E1507" s="13"/>
      <c r="F1507" s="13"/>
      <c r="G1507" s="13"/>
    </row>
    <row r="1508" spans="1:7" x14ac:dyDescent="0.2">
      <c r="A1508" s="13"/>
      <c r="B1508" s="13"/>
      <c r="C1508" s="13"/>
      <c r="D1508" s="13"/>
      <c r="E1508" s="13"/>
      <c r="F1508" s="13"/>
      <c r="G1508" s="13"/>
    </row>
    <row r="1509" spans="1:7" x14ac:dyDescent="0.2">
      <c r="A1509" s="13"/>
      <c r="B1509" s="13"/>
      <c r="C1509" s="13"/>
      <c r="D1509" s="13"/>
      <c r="E1509" s="13"/>
      <c r="F1509" s="13"/>
      <c r="G1509" s="13"/>
    </row>
    <row r="1510" spans="1:7" x14ac:dyDescent="0.2">
      <c r="A1510" s="13"/>
      <c r="B1510" s="13"/>
      <c r="C1510" s="13"/>
      <c r="D1510" s="13"/>
      <c r="E1510" s="13"/>
      <c r="F1510" s="13"/>
      <c r="G1510" s="13"/>
    </row>
    <row r="1511" spans="1:7" x14ac:dyDescent="0.2">
      <c r="A1511" s="13"/>
      <c r="B1511" s="13"/>
      <c r="C1511" s="13"/>
      <c r="D1511" s="13"/>
      <c r="E1511" s="13"/>
      <c r="F1511" s="13"/>
      <c r="G1511" s="13"/>
    </row>
    <row r="1512" spans="1:7" x14ac:dyDescent="0.2">
      <c r="A1512" s="13"/>
      <c r="B1512" s="13"/>
      <c r="C1512" s="13"/>
      <c r="D1512" s="13"/>
      <c r="E1512" s="13"/>
      <c r="F1512" s="13"/>
      <c r="G1512" s="13"/>
    </row>
    <row r="1513" spans="1:7" x14ac:dyDescent="0.2">
      <c r="A1513" s="13"/>
      <c r="B1513" s="13"/>
      <c r="C1513" s="13"/>
      <c r="D1513" s="13"/>
      <c r="E1513" s="13"/>
      <c r="F1513" s="13"/>
      <c r="G1513" s="13"/>
    </row>
    <row r="1514" spans="1:7" x14ac:dyDescent="0.2">
      <c r="A1514" s="13"/>
      <c r="B1514" s="13"/>
      <c r="C1514" s="13"/>
      <c r="D1514" s="13"/>
      <c r="E1514" s="13"/>
      <c r="F1514" s="13"/>
      <c r="G1514" s="13"/>
    </row>
    <row r="1515" spans="1:7" x14ac:dyDescent="0.2">
      <c r="A1515" s="13"/>
      <c r="B1515" s="13"/>
      <c r="C1515" s="13"/>
      <c r="D1515" s="13"/>
      <c r="E1515" s="13"/>
      <c r="F1515" s="13"/>
      <c r="G1515" s="13"/>
    </row>
    <row r="1516" spans="1:7" x14ac:dyDescent="0.2">
      <c r="A1516" s="13"/>
      <c r="B1516" s="13"/>
      <c r="C1516" s="13"/>
      <c r="D1516" s="13"/>
      <c r="E1516" s="13"/>
      <c r="F1516" s="13"/>
      <c r="G1516" s="13"/>
    </row>
    <row r="1517" spans="1:7" x14ac:dyDescent="0.2">
      <c r="A1517" s="13"/>
      <c r="B1517" s="13"/>
      <c r="C1517" s="13"/>
      <c r="D1517" s="13"/>
      <c r="E1517" s="13"/>
      <c r="F1517" s="13"/>
      <c r="G1517" s="13"/>
    </row>
    <row r="1518" spans="1:7" x14ac:dyDescent="0.2">
      <c r="A1518" s="13"/>
      <c r="B1518" s="13"/>
      <c r="C1518" s="13"/>
      <c r="D1518" s="13"/>
      <c r="E1518" s="13"/>
      <c r="F1518" s="13"/>
      <c r="G1518" s="13"/>
    </row>
    <row r="1519" spans="1:7" x14ac:dyDescent="0.2">
      <c r="A1519" s="13"/>
      <c r="B1519" s="13"/>
      <c r="C1519" s="13"/>
      <c r="D1519" s="13"/>
      <c r="E1519" s="13"/>
      <c r="F1519" s="13"/>
      <c r="G1519" s="13"/>
    </row>
    <row r="1520" spans="1:7" x14ac:dyDescent="0.2">
      <c r="A1520" s="13"/>
      <c r="B1520" s="13"/>
      <c r="C1520" s="13"/>
      <c r="D1520" s="13"/>
      <c r="E1520" s="13"/>
      <c r="F1520" s="13"/>
      <c r="G1520" s="13"/>
    </row>
    <row r="1521" spans="1:7" x14ac:dyDescent="0.2">
      <c r="A1521" s="13"/>
      <c r="B1521" s="13"/>
      <c r="C1521" s="13"/>
      <c r="D1521" s="13"/>
      <c r="E1521" s="13"/>
      <c r="F1521" s="13"/>
      <c r="G1521" s="13"/>
    </row>
    <row r="1522" spans="1:7" x14ac:dyDescent="0.2">
      <c r="A1522" s="13"/>
      <c r="B1522" s="13"/>
      <c r="C1522" s="13"/>
      <c r="D1522" s="13"/>
      <c r="E1522" s="13"/>
      <c r="F1522" s="13"/>
      <c r="G1522" s="13"/>
    </row>
    <row r="1523" spans="1:7" x14ac:dyDescent="0.2">
      <c r="A1523" s="13"/>
      <c r="B1523" s="13"/>
      <c r="C1523" s="13"/>
      <c r="D1523" s="13"/>
      <c r="E1523" s="13"/>
      <c r="F1523" s="13"/>
      <c r="G1523" s="13"/>
    </row>
    <row r="1524" spans="1:7" x14ac:dyDescent="0.2">
      <c r="A1524" s="13"/>
      <c r="B1524" s="13"/>
      <c r="C1524" s="13"/>
      <c r="D1524" s="13"/>
      <c r="E1524" s="13"/>
      <c r="F1524" s="13"/>
      <c r="G1524" s="13"/>
    </row>
    <row r="1525" spans="1:7" x14ac:dyDescent="0.2">
      <c r="A1525" s="13"/>
      <c r="B1525" s="13"/>
      <c r="C1525" s="13"/>
      <c r="D1525" s="13"/>
      <c r="E1525" s="13"/>
      <c r="F1525" s="13"/>
      <c r="G1525" s="13"/>
    </row>
    <row r="1526" spans="1:7" x14ac:dyDescent="0.2">
      <c r="A1526" s="13"/>
      <c r="B1526" s="13"/>
      <c r="C1526" s="13"/>
      <c r="D1526" s="13"/>
      <c r="E1526" s="13"/>
      <c r="F1526" s="13"/>
      <c r="G1526" s="13"/>
    </row>
    <row r="1527" spans="1:7" x14ac:dyDescent="0.2">
      <c r="A1527" s="13"/>
      <c r="B1527" s="13"/>
      <c r="C1527" s="13"/>
      <c r="D1527" s="13"/>
      <c r="E1527" s="13"/>
      <c r="F1527" s="13"/>
      <c r="G1527" s="13"/>
    </row>
    <row r="1528" spans="1:7" x14ac:dyDescent="0.2">
      <c r="A1528" s="13"/>
      <c r="B1528" s="13"/>
      <c r="C1528" s="13"/>
      <c r="D1528" s="13"/>
      <c r="E1528" s="13"/>
      <c r="F1528" s="13"/>
      <c r="G1528" s="13"/>
    </row>
    <row r="1529" spans="1:7" x14ac:dyDescent="0.2">
      <c r="A1529" s="13"/>
      <c r="B1529" s="13"/>
      <c r="C1529" s="13"/>
      <c r="D1529" s="13"/>
      <c r="E1529" s="13"/>
      <c r="F1529" s="13"/>
      <c r="G1529" s="13"/>
    </row>
    <row r="1530" spans="1:7" x14ac:dyDescent="0.2">
      <c r="A1530" s="13"/>
      <c r="B1530" s="13"/>
      <c r="C1530" s="13"/>
      <c r="D1530" s="13"/>
      <c r="E1530" s="13"/>
      <c r="F1530" s="13"/>
      <c r="G1530" s="13"/>
    </row>
    <row r="1531" spans="1:7" x14ac:dyDescent="0.2">
      <c r="A1531" s="13"/>
      <c r="B1531" s="13"/>
      <c r="C1531" s="13"/>
      <c r="D1531" s="13"/>
      <c r="E1531" s="13"/>
      <c r="F1531" s="13"/>
      <c r="G1531" s="13"/>
    </row>
    <row r="1532" spans="1:7" x14ac:dyDescent="0.2">
      <c r="A1532" s="13"/>
      <c r="B1532" s="13"/>
      <c r="C1532" s="13"/>
      <c r="D1532" s="13"/>
      <c r="E1532" s="13"/>
      <c r="F1532" s="13"/>
      <c r="G1532" s="13"/>
    </row>
    <row r="1533" spans="1:7" x14ac:dyDescent="0.2">
      <c r="A1533" s="13"/>
      <c r="B1533" s="13"/>
      <c r="C1533" s="13"/>
      <c r="D1533" s="13"/>
      <c r="E1533" s="13"/>
      <c r="F1533" s="13"/>
      <c r="G1533" s="13"/>
    </row>
    <row r="1534" spans="1:7" x14ac:dyDescent="0.2">
      <c r="A1534" s="13"/>
      <c r="B1534" s="13"/>
      <c r="C1534" s="13"/>
      <c r="D1534" s="13"/>
      <c r="E1534" s="13"/>
      <c r="F1534" s="13"/>
      <c r="G1534" s="13"/>
    </row>
    <row r="1535" spans="1:7" x14ac:dyDescent="0.2">
      <c r="A1535" s="13"/>
      <c r="B1535" s="13"/>
      <c r="C1535" s="13"/>
      <c r="D1535" s="13"/>
      <c r="E1535" s="13"/>
      <c r="F1535" s="13"/>
      <c r="G1535" s="13"/>
    </row>
    <row r="1536" spans="1:7" x14ac:dyDescent="0.2">
      <c r="A1536" s="13"/>
      <c r="B1536" s="13"/>
      <c r="C1536" s="13"/>
      <c r="D1536" s="13"/>
      <c r="E1536" s="13"/>
      <c r="F1536" s="13"/>
      <c r="G1536" s="13"/>
    </row>
    <row r="1537" spans="1:7" x14ac:dyDescent="0.2">
      <c r="A1537" s="13"/>
      <c r="B1537" s="13"/>
      <c r="C1537" s="13"/>
      <c r="D1537" s="13"/>
      <c r="E1537" s="13"/>
      <c r="F1537" s="13"/>
      <c r="G1537" s="13"/>
    </row>
    <row r="1538" spans="1:7" x14ac:dyDescent="0.2">
      <c r="A1538" s="13"/>
      <c r="B1538" s="13"/>
      <c r="C1538" s="13"/>
      <c r="D1538" s="13"/>
      <c r="E1538" s="13"/>
      <c r="F1538" s="13"/>
      <c r="G1538" s="13"/>
    </row>
    <row r="1539" spans="1:7" x14ac:dyDescent="0.2">
      <c r="A1539" s="13"/>
      <c r="B1539" s="13"/>
      <c r="C1539" s="13"/>
      <c r="D1539" s="13"/>
      <c r="E1539" s="13"/>
      <c r="F1539" s="13"/>
      <c r="G1539" s="13"/>
    </row>
    <row r="1540" spans="1:7" x14ac:dyDescent="0.2">
      <c r="A1540" s="13"/>
      <c r="B1540" s="13"/>
      <c r="C1540" s="13"/>
      <c r="D1540" s="13"/>
      <c r="E1540" s="13"/>
      <c r="F1540" s="13"/>
      <c r="G1540" s="13"/>
    </row>
    <row r="1541" spans="1:7" x14ac:dyDescent="0.2">
      <c r="A1541" s="13"/>
      <c r="B1541" s="13"/>
      <c r="C1541" s="13"/>
      <c r="D1541" s="13"/>
      <c r="E1541" s="13"/>
      <c r="F1541" s="13"/>
      <c r="G1541" s="13"/>
    </row>
    <row r="1542" spans="1:7" x14ac:dyDescent="0.2">
      <c r="A1542" s="13"/>
      <c r="B1542" s="13"/>
      <c r="C1542" s="13"/>
      <c r="D1542" s="13"/>
      <c r="E1542" s="13"/>
      <c r="F1542" s="13"/>
      <c r="G1542" s="13"/>
    </row>
    <row r="1543" spans="1:7" x14ac:dyDescent="0.2">
      <c r="A1543" s="13"/>
      <c r="B1543" s="13"/>
      <c r="C1543" s="13"/>
      <c r="D1543" s="13"/>
      <c r="E1543" s="13"/>
      <c r="F1543" s="13"/>
      <c r="G1543" s="13"/>
    </row>
    <row r="1544" spans="1:7" x14ac:dyDescent="0.2">
      <c r="A1544" s="13"/>
      <c r="B1544" s="13"/>
      <c r="C1544" s="13"/>
      <c r="D1544" s="13"/>
      <c r="E1544" s="13"/>
      <c r="F1544" s="13"/>
      <c r="G1544" s="13"/>
    </row>
    <row r="1545" spans="1:7" x14ac:dyDescent="0.2">
      <c r="A1545" s="13"/>
      <c r="B1545" s="13"/>
      <c r="C1545" s="13"/>
      <c r="D1545" s="13"/>
      <c r="E1545" s="13"/>
      <c r="F1545" s="13"/>
      <c r="G1545" s="13"/>
    </row>
    <row r="1546" spans="1:7" x14ac:dyDescent="0.2">
      <c r="A1546" s="13"/>
      <c r="B1546" s="13"/>
      <c r="C1546" s="13"/>
      <c r="D1546" s="13"/>
      <c r="E1546" s="13"/>
      <c r="F1546" s="13"/>
      <c r="G1546" s="13"/>
    </row>
    <row r="1547" spans="1:7" x14ac:dyDescent="0.2">
      <c r="A1547" s="13"/>
      <c r="B1547" s="13"/>
      <c r="C1547" s="13"/>
      <c r="D1547" s="13"/>
      <c r="E1547" s="13"/>
      <c r="F1547" s="13"/>
      <c r="G1547" s="13"/>
    </row>
    <row r="1548" spans="1:7" x14ac:dyDescent="0.2">
      <c r="A1548" s="13"/>
      <c r="B1548" s="13"/>
      <c r="C1548" s="13"/>
      <c r="D1548" s="13"/>
      <c r="E1548" s="13"/>
      <c r="F1548" s="13"/>
      <c r="G1548" s="13"/>
    </row>
    <row r="1549" spans="1:7" x14ac:dyDescent="0.2">
      <c r="A1549" s="13"/>
      <c r="B1549" s="13"/>
      <c r="C1549" s="13"/>
      <c r="D1549" s="13"/>
      <c r="E1549" s="13"/>
      <c r="F1549" s="13"/>
      <c r="G1549" s="13"/>
    </row>
    <row r="1550" spans="1:7" x14ac:dyDescent="0.2">
      <c r="A1550" s="13"/>
      <c r="B1550" s="13"/>
      <c r="C1550" s="13"/>
      <c r="D1550" s="13"/>
      <c r="E1550" s="13"/>
      <c r="F1550" s="13"/>
      <c r="G1550" s="13"/>
    </row>
    <row r="1551" spans="1:7" x14ac:dyDescent="0.2">
      <c r="A1551" s="13"/>
      <c r="B1551" s="13"/>
      <c r="C1551" s="13"/>
      <c r="D1551" s="13"/>
      <c r="E1551" s="13"/>
      <c r="F1551" s="13"/>
      <c r="G1551" s="13"/>
    </row>
    <row r="1552" spans="1:7" x14ac:dyDescent="0.2">
      <c r="A1552" s="13"/>
      <c r="B1552" s="13"/>
      <c r="C1552" s="13"/>
      <c r="D1552" s="13"/>
      <c r="E1552" s="13"/>
      <c r="F1552" s="13"/>
      <c r="G1552" s="13"/>
    </row>
    <row r="1553" spans="1:7" x14ac:dyDescent="0.2">
      <c r="A1553" s="13"/>
      <c r="B1553" s="13"/>
      <c r="C1553" s="13"/>
      <c r="D1553" s="13"/>
      <c r="E1553" s="13"/>
      <c r="F1553" s="13"/>
      <c r="G1553" s="13"/>
    </row>
    <row r="1554" spans="1:7" x14ac:dyDescent="0.2">
      <c r="A1554" s="13"/>
      <c r="B1554" s="13"/>
      <c r="C1554" s="13"/>
      <c r="D1554" s="13"/>
      <c r="E1554" s="13"/>
      <c r="F1554" s="13"/>
      <c r="G1554" s="13"/>
    </row>
    <row r="1555" spans="1:7" x14ac:dyDescent="0.2">
      <c r="A1555" s="13"/>
      <c r="B1555" s="13"/>
      <c r="C1555" s="13"/>
      <c r="D1555" s="13"/>
      <c r="E1555" s="13"/>
      <c r="F1555" s="13"/>
      <c r="G1555" s="13"/>
    </row>
    <row r="1556" spans="1:7" x14ac:dyDescent="0.2">
      <c r="A1556" s="13"/>
      <c r="B1556" s="13"/>
      <c r="C1556" s="13"/>
      <c r="D1556" s="13"/>
      <c r="E1556" s="13"/>
      <c r="F1556" s="13"/>
      <c r="G1556" s="13"/>
    </row>
    <row r="1557" spans="1:7" x14ac:dyDescent="0.2">
      <c r="A1557" s="13"/>
      <c r="B1557" s="13"/>
      <c r="C1557" s="13"/>
      <c r="D1557" s="13"/>
      <c r="E1557" s="13"/>
      <c r="F1557" s="13"/>
      <c r="G1557" s="13"/>
    </row>
    <row r="1558" spans="1:7" x14ac:dyDescent="0.2">
      <c r="A1558" s="13"/>
      <c r="B1558" s="13"/>
      <c r="C1558" s="13"/>
      <c r="D1558" s="13"/>
      <c r="E1558" s="13"/>
      <c r="F1558" s="13"/>
      <c r="G1558" s="13"/>
    </row>
    <row r="1559" spans="1:7" x14ac:dyDescent="0.2">
      <c r="A1559" s="13"/>
      <c r="B1559" s="13"/>
      <c r="C1559" s="13"/>
      <c r="D1559" s="13"/>
      <c r="E1559" s="13"/>
      <c r="F1559" s="13"/>
      <c r="G1559" s="13"/>
    </row>
    <row r="1560" spans="1:7" x14ac:dyDescent="0.2">
      <c r="A1560" s="13"/>
      <c r="B1560" s="13"/>
      <c r="C1560" s="13"/>
      <c r="D1560" s="13"/>
      <c r="E1560" s="13"/>
      <c r="F1560" s="13"/>
      <c r="G1560" s="13"/>
    </row>
    <row r="1561" spans="1:7" x14ac:dyDescent="0.2">
      <c r="A1561" s="13"/>
      <c r="B1561" s="13"/>
      <c r="C1561" s="13"/>
      <c r="D1561" s="13"/>
      <c r="E1561" s="13"/>
      <c r="F1561" s="13"/>
      <c r="G1561" s="13"/>
    </row>
    <row r="1562" spans="1:7" x14ac:dyDescent="0.2">
      <c r="A1562" s="13"/>
      <c r="B1562" s="13"/>
      <c r="C1562" s="13"/>
      <c r="D1562" s="13"/>
      <c r="E1562" s="13"/>
      <c r="F1562" s="13"/>
      <c r="G1562" s="13"/>
    </row>
    <row r="1563" spans="1:7" x14ac:dyDescent="0.2">
      <c r="A1563" s="13"/>
      <c r="B1563" s="13"/>
      <c r="C1563" s="13"/>
      <c r="D1563" s="13"/>
      <c r="E1563" s="13"/>
      <c r="F1563" s="13"/>
      <c r="G1563" s="13"/>
    </row>
    <row r="1564" spans="1:7" x14ac:dyDescent="0.2">
      <c r="A1564" s="13"/>
      <c r="B1564" s="13"/>
      <c r="C1564" s="13"/>
      <c r="D1564" s="13"/>
      <c r="E1564" s="13"/>
      <c r="F1564" s="13"/>
      <c r="G1564" s="13"/>
    </row>
    <row r="1565" spans="1:7" x14ac:dyDescent="0.2">
      <c r="A1565" s="13"/>
      <c r="B1565" s="13"/>
      <c r="C1565" s="13"/>
      <c r="D1565" s="13"/>
      <c r="E1565" s="13"/>
      <c r="F1565" s="13"/>
      <c r="G1565" s="13"/>
    </row>
    <row r="1566" spans="1:7" x14ac:dyDescent="0.2">
      <c r="A1566" s="13"/>
      <c r="B1566" s="13"/>
      <c r="C1566" s="13"/>
      <c r="D1566" s="13"/>
      <c r="E1566" s="13"/>
      <c r="F1566" s="13"/>
      <c r="G1566" s="13"/>
    </row>
    <row r="1567" spans="1:7" x14ac:dyDescent="0.2">
      <c r="A1567" s="13"/>
      <c r="B1567" s="13"/>
      <c r="C1567" s="13"/>
      <c r="D1567" s="13"/>
      <c r="E1567" s="13"/>
      <c r="F1567" s="13"/>
      <c r="G1567" s="13"/>
    </row>
    <row r="1568" spans="1:7" x14ac:dyDescent="0.2">
      <c r="A1568" s="13"/>
      <c r="B1568" s="13"/>
      <c r="C1568" s="13"/>
      <c r="D1568" s="13"/>
      <c r="E1568" s="13"/>
      <c r="F1568" s="13"/>
      <c r="G1568" s="13"/>
    </row>
    <row r="1569" spans="1:7" x14ac:dyDescent="0.2">
      <c r="A1569" s="13"/>
      <c r="B1569" s="13"/>
      <c r="C1569" s="13"/>
      <c r="D1569" s="13"/>
      <c r="E1569" s="13"/>
      <c r="F1569" s="13"/>
      <c r="G1569" s="13"/>
    </row>
    <row r="1570" spans="1:7" x14ac:dyDescent="0.2">
      <c r="A1570" s="13"/>
      <c r="B1570" s="13"/>
      <c r="C1570" s="13"/>
      <c r="D1570" s="13"/>
      <c r="E1570" s="13"/>
      <c r="F1570" s="13"/>
      <c r="G1570" s="13"/>
    </row>
    <row r="1571" spans="1:7" x14ac:dyDescent="0.2">
      <c r="A1571" s="13"/>
      <c r="B1571" s="13"/>
      <c r="C1571" s="13"/>
      <c r="D1571" s="13"/>
      <c r="E1571" s="13"/>
      <c r="F1571" s="13"/>
      <c r="G1571" s="13"/>
    </row>
    <row r="1572" spans="1:7" x14ac:dyDescent="0.2">
      <c r="A1572" s="13"/>
      <c r="B1572" s="13"/>
      <c r="C1572" s="13"/>
      <c r="D1572" s="13"/>
      <c r="E1572" s="13"/>
      <c r="F1572" s="13"/>
      <c r="G1572" s="13"/>
    </row>
    <row r="1573" spans="1:7" x14ac:dyDescent="0.2">
      <c r="A1573" s="13"/>
      <c r="B1573" s="13"/>
      <c r="C1573" s="13"/>
      <c r="D1573" s="13"/>
      <c r="E1573" s="13"/>
      <c r="F1573" s="13"/>
      <c r="G1573" s="13"/>
    </row>
    <row r="1574" spans="1:7" x14ac:dyDescent="0.2">
      <c r="A1574" s="13"/>
      <c r="B1574" s="13"/>
      <c r="C1574" s="13"/>
      <c r="D1574" s="13"/>
      <c r="E1574" s="13"/>
      <c r="F1574" s="13"/>
      <c r="G1574" s="13"/>
    </row>
    <row r="1575" spans="1:7" x14ac:dyDescent="0.2">
      <c r="A1575" s="13"/>
      <c r="B1575" s="13"/>
      <c r="C1575" s="13"/>
      <c r="D1575" s="13"/>
      <c r="E1575" s="13"/>
      <c r="F1575" s="13"/>
      <c r="G1575" s="13"/>
    </row>
    <row r="1576" spans="1:7" x14ac:dyDescent="0.2">
      <c r="A1576" s="13"/>
      <c r="B1576" s="13"/>
      <c r="C1576" s="13"/>
      <c r="D1576" s="13"/>
      <c r="E1576" s="13"/>
      <c r="F1576" s="13"/>
      <c r="G1576" s="13"/>
    </row>
    <row r="1577" spans="1:7" x14ac:dyDescent="0.2">
      <c r="A1577" s="13"/>
      <c r="B1577" s="13"/>
      <c r="C1577" s="13"/>
      <c r="D1577" s="13"/>
      <c r="E1577" s="13"/>
      <c r="F1577" s="13"/>
      <c r="G1577" s="13"/>
    </row>
    <row r="1578" spans="1:7" x14ac:dyDescent="0.2">
      <c r="A1578" s="13"/>
      <c r="B1578" s="13"/>
      <c r="C1578" s="13"/>
      <c r="D1578" s="13"/>
      <c r="E1578" s="13"/>
      <c r="F1578" s="13"/>
      <c r="G1578" s="13"/>
    </row>
    <row r="1579" spans="1:7" x14ac:dyDescent="0.2">
      <c r="A1579" s="13"/>
      <c r="B1579" s="13"/>
      <c r="C1579" s="13"/>
      <c r="D1579" s="13"/>
      <c r="E1579" s="13"/>
      <c r="F1579" s="13"/>
      <c r="G1579" s="13"/>
    </row>
    <row r="1580" spans="1:7" x14ac:dyDescent="0.2">
      <c r="A1580" s="13"/>
      <c r="B1580" s="13"/>
      <c r="C1580" s="13"/>
      <c r="D1580" s="13"/>
      <c r="E1580" s="13"/>
      <c r="F1580" s="13"/>
      <c r="G1580" s="13"/>
    </row>
    <row r="1581" spans="1:7" x14ac:dyDescent="0.2">
      <c r="A1581" s="13"/>
      <c r="B1581" s="13"/>
      <c r="C1581" s="13"/>
      <c r="D1581" s="13"/>
      <c r="E1581" s="13"/>
      <c r="F1581" s="13"/>
      <c r="G1581" s="13"/>
    </row>
    <row r="1582" spans="1:7" x14ac:dyDescent="0.2">
      <c r="A1582" s="13"/>
      <c r="B1582" s="13"/>
      <c r="C1582" s="13"/>
      <c r="D1582" s="13"/>
      <c r="E1582" s="13"/>
      <c r="F1582" s="13"/>
      <c r="G1582" s="13"/>
    </row>
    <row r="1583" spans="1:7" x14ac:dyDescent="0.2">
      <c r="A1583" s="13"/>
      <c r="B1583" s="13"/>
      <c r="C1583" s="13"/>
      <c r="D1583" s="13"/>
      <c r="E1583" s="13"/>
      <c r="F1583" s="13"/>
      <c r="G1583" s="13"/>
    </row>
    <row r="1584" spans="1:7" x14ac:dyDescent="0.2">
      <c r="A1584" s="13"/>
      <c r="B1584" s="13"/>
      <c r="C1584" s="13"/>
      <c r="D1584" s="13"/>
      <c r="E1584" s="13"/>
      <c r="F1584" s="13"/>
      <c r="G1584" s="13"/>
    </row>
    <row r="1585" spans="1:7" x14ac:dyDescent="0.2">
      <c r="A1585" s="13"/>
      <c r="B1585" s="13"/>
      <c r="C1585" s="13"/>
      <c r="D1585" s="13"/>
      <c r="E1585" s="13"/>
      <c r="F1585" s="13"/>
      <c r="G1585" s="13"/>
    </row>
    <row r="1586" spans="1:7" x14ac:dyDescent="0.2">
      <c r="A1586" s="13"/>
      <c r="B1586" s="13"/>
      <c r="C1586" s="13"/>
      <c r="D1586" s="13"/>
      <c r="E1586" s="13"/>
      <c r="F1586" s="13"/>
      <c r="G1586" s="13"/>
    </row>
    <row r="1587" spans="1:7" x14ac:dyDescent="0.2">
      <c r="A1587" s="13"/>
      <c r="B1587" s="13"/>
      <c r="C1587" s="13"/>
      <c r="D1587" s="13"/>
      <c r="E1587" s="13"/>
      <c r="F1587" s="13"/>
      <c r="G1587" s="13"/>
    </row>
    <row r="1588" spans="1:7" x14ac:dyDescent="0.2">
      <c r="A1588" s="13"/>
      <c r="B1588" s="13"/>
      <c r="C1588" s="13"/>
      <c r="D1588" s="13"/>
      <c r="E1588" s="13"/>
      <c r="F1588" s="13"/>
      <c r="G1588" s="13"/>
    </row>
    <row r="1589" spans="1:7" x14ac:dyDescent="0.2">
      <c r="A1589" s="13"/>
      <c r="B1589" s="13"/>
      <c r="C1589" s="13"/>
      <c r="D1589" s="13"/>
      <c r="E1589" s="13"/>
      <c r="F1589" s="13"/>
      <c r="G1589" s="13"/>
    </row>
    <row r="1590" spans="1:7" x14ac:dyDescent="0.2">
      <c r="A1590" s="13"/>
      <c r="B1590" s="13"/>
      <c r="C1590" s="13"/>
      <c r="D1590" s="13"/>
      <c r="E1590" s="13"/>
      <c r="F1590" s="13"/>
      <c r="G1590" s="13"/>
    </row>
    <row r="1591" spans="1:7" x14ac:dyDescent="0.2">
      <c r="A1591" s="13"/>
      <c r="B1591" s="13"/>
      <c r="C1591" s="13"/>
      <c r="D1591" s="13"/>
      <c r="E1591" s="13"/>
      <c r="F1591" s="13"/>
      <c r="G1591" s="13"/>
    </row>
    <row r="1592" spans="1:7" x14ac:dyDescent="0.2">
      <c r="A1592" s="13"/>
      <c r="B1592" s="13"/>
      <c r="C1592" s="13"/>
      <c r="D1592" s="13"/>
      <c r="E1592" s="13"/>
      <c r="F1592" s="13"/>
      <c r="G1592" s="13"/>
    </row>
    <row r="1593" spans="1:7" x14ac:dyDescent="0.2">
      <c r="A1593" s="13"/>
      <c r="B1593" s="13"/>
      <c r="C1593" s="13"/>
      <c r="D1593" s="13"/>
      <c r="E1593" s="13"/>
      <c r="F1593" s="13"/>
      <c r="G1593" s="13"/>
    </row>
    <row r="1594" spans="1:7" x14ac:dyDescent="0.2">
      <c r="A1594" s="13"/>
      <c r="B1594" s="13"/>
      <c r="C1594" s="13"/>
      <c r="D1594" s="13"/>
      <c r="E1594" s="13"/>
      <c r="F1594" s="13"/>
      <c r="G1594" s="13"/>
    </row>
    <row r="1595" spans="1:7" x14ac:dyDescent="0.2">
      <c r="A1595" s="13"/>
      <c r="B1595" s="13"/>
      <c r="C1595" s="13"/>
      <c r="D1595" s="13"/>
      <c r="E1595" s="13"/>
      <c r="F1595" s="13"/>
      <c r="G1595" s="13"/>
    </row>
    <row r="1596" spans="1:7" x14ac:dyDescent="0.2">
      <c r="A1596" s="13"/>
      <c r="B1596" s="13"/>
      <c r="C1596" s="13"/>
      <c r="D1596" s="13"/>
      <c r="E1596" s="13"/>
      <c r="F1596" s="13"/>
      <c r="G1596" s="13"/>
    </row>
    <row r="1597" spans="1:7" x14ac:dyDescent="0.2">
      <c r="A1597" s="13"/>
      <c r="B1597" s="13"/>
      <c r="C1597" s="13"/>
      <c r="D1597" s="13"/>
      <c r="E1597" s="13"/>
      <c r="F1597" s="13"/>
      <c r="G1597" s="13"/>
    </row>
    <row r="1598" spans="1:7" x14ac:dyDescent="0.2">
      <c r="A1598" s="13"/>
      <c r="B1598" s="13"/>
      <c r="C1598" s="13"/>
      <c r="D1598" s="13"/>
      <c r="E1598" s="13"/>
      <c r="F1598" s="13"/>
      <c r="G1598" s="13"/>
    </row>
    <row r="1599" spans="1:7" x14ac:dyDescent="0.2">
      <c r="A1599" s="13"/>
      <c r="B1599" s="13"/>
      <c r="C1599" s="13"/>
      <c r="D1599" s="13"/>
      <c r="E1599" s="13"/>
      <c r="F1599" s="13"/>
      <c r="G1599" s="13"/>
    </row>
    <row r="1600" spans="1:7" x14ac:dyDescent="0.2">
      <c r="A1600" s="13"/>
      <c r="B1600" s="13"/>
      <c r="C1600" s="13"/>
      <c r="D1600" s="13"/>
      <c r="E1600" s="13"/>
      <c r="F1600" s="13"/>
      <c r="G1600" s="13"/>
    </row>
    <row r="1601" spans="1:7" x14ac:dyDescent="0.2">
      <c r="A1601" s="13"/>
      <c r="B1601" s="13"/>
      <c r="C1601" s="13"/>
      <c r="D1601" s="13"/>
      <c r="E1601" s="13"/>
      <c r="F1601" s="13"/>
      <c r="G1601" s="13"/>
    </row>
    <row r="1602" spans="1:7" x14ac:dyDescent="0.2">
      <c r="A1602" s="13"/>
      <c r="B1602" s="13"/>
      <c r="C1602" s="13"/>
      <c r="D1602" s="13"/>
      <c r="E1602" s="13"/>
      <c r="F1602" s="13"/>
      <c r="G1602" s="13"/>
    </row>
    <row r="1603" spans="1:7" x14ac:dyDescent="0.2">
      <c r="A1603" s="13"/>
      <c r="B1603" s="13"/>
      <c r="C1603" s="13"/>
      <c r="D1603" s="13"/>
      <c r="E1603" s="13"/>
      <c r="F1603" s="13"/>
      <c r="G1603" s="13"/>
    </row>
    <row r="1604" spans="1:7" x14ac:dyDescent="0.2">
      <c r="A1604" s="13"/>
      <c r="B1604" s="13"/>
      <c r="C1604" s="13"/>
      <c r="D1604" s="13"/>
      <c r="E1604" s="13"/>
      <c r="F1604" s="13"/>
      <c r="G1604" s="13"/>
    </row>
    <row r="1605" spans="1:7" x14ac:dyDescent="0.2">
      <c r="A1605" s="13"/>
      <c r="B1605" s="13"/>
      <c r="C1605" s="13"/>
      <c r="D1605" s="13"/>
      <c r="E1605" s="13"/>
      <c r="F1605" s="13"/>
      <c r="G1605" s="13"/>
    </row>
    <row r="1606" spans="1:7" x14ac:dyDescent="0.2">
      <c r="A1606" s="13"/>
      <c r="B1606" s="13"/>
      <c r="C1606" s="13"/>
      <c r="D1606" s="13"/>
      <c r="E1606" s="13"/>
      <c r="F1606" s="13"/>
      <c r="G1606" s="13"/>
    </row>
    <row r="1607" spans="1:7" x14ac:dyDescent="0.2">
      <c r="A1607" s="13"/>
      <c r="B1607" s="13"/>
      <c r="C1607" s="13"/>
      <c r="D1607" s="13"/>
      <c r="E1607" s="13"/>
      <c r="F1607" s="13"/>
      <c r="G1607" s="13"/>
    </row>
    <row r="1608" spans="1:7" x14ac:dyDescent="0.2">
      <c r="A1608" s="13"/>
      <c r="B1608" s="13"/>
      <c r="C1608" s="13"/>
      <c r="D1608" s="13"/>
      <c r="E1608" s="13"/>
      <c r="F1608" s="13"/>
      <c r="G1608" s="13"/>
    </row>
    <row r="1609" spans="1:7" x14ac:dyDescent="0.2">
      <c r="A1609" s="13"/>
      <c r="B1609" s="13"/>
      <c r="C1609" s="13"/>
      <c r="D1609" s="13"/>
      <c r="E1609" s="13"/>
      <c r="F1609" s="13"/>
      <c r="G1609" s="13"/>
    </row>
    <row r="1610" spans="1:7" x14ac:dyDescent="0.2">
      <c r="A1610" s="13"/>
      <c r="B1610" s="13"/>
      <c r="C1610" s="13"/>
      <c r="D1610" s="13"/>
      <c r="E1610" s="13"/>
      <c r="F1610" s="13"/>
      <c r="G1610" s="13"/>
    </row>
    <row r="1611" spans="1:7" x14ac:dyDescent="0.2">
      <c r="A1611" s="13"/>
      <c r="B1611" s="13"/>
      <c r="C1611" s="13"/>
      <c r="D1611" s="13"/>
      <c r="E1611" s="13"/>
      <c r="F1611" s="13"/>
      <c r="G1611" s="13"/>
    </row>
    <row r="1612" spans="1:7" x14ac:dyDescent="0.2">
      <c r="A1612" s="13"/>
      <c r="B1612" s="13"/>
      <c r="C1612" s="13"/>
      <c r="D1612" s="13"/>
      <c r="E1612" s="13"/>
      <c r="F1612" s="13"/>
      <c r="G1612" s="13"/>
    </row>
    <row r="1613" spans="1:7" x14ac:dyDescent="0.2">
      <c r="A1613" s="13"/>
      <c r="B1613" s="13"/>
      <c r="C1613" s="13"/>
      <c r="D1613" s="13"/>
      <c r="E1613" s="13"/>
      <c r="F1613" s="13"/>
      <c r="G1613" s="13"/>
    </row>
    <row r="1614" spans="1:7" x14ac:dyDescent="0.2">
      <c r="A1614" s="13"/>
      <c r="B1614" s="13"/>
      <c r="C1614" s="13"/>
      <c r="D1614" s="13"/>
      <c r="E1614" s="13"/>
      <c r="F1614" s="13"/>
      <c r="G1614" s="13"/>
    </row>
    <row r="1615" spans="1:7" x14ac:dyDescent="0.2">
      <c r="A1615" s="13"/>
      <c r="B1615" s="13"/>
      <c r="C1615" s="13"/>
      <c r="D1615" s="13"/>
      <c r="E1615" s="13"/>
      <c r="F1615" s="13"/>
      <c r="G1615" s="13"/>
    </row>
    <row r="1616" spans="1:7" x14ac:dyDescent="0.2">
      <c r="A1616" s="13"/>
      <c r="B1616" s="13"/>
      <c r="C1616" s="13"/>
      <c r="D1616" s="13"/>
      <c r="E1616" s="13"/>
      <c r="F1616" s="13"/>
      <c r="G1616" s="13"/>
    </row>
    <row r="1617" spans="1:7" x14ac:dyDescent="0.2">
      <c r="A1617" s="13"/>
      <c r="B1617" s="13"/>
      <c r="C1617" s="13"/>
      <c r="D1617" s="13"/>
      <c r="E1617" s="13"/>
      <c r="F1617" s="13"/>
      <c r="G1617" s="13"/>
    </row>
    <row r="1618" spans="1:7" x14ac:dyDescent="0.2">
      <c r="A1618" s="13"/>
      <c r="B1618" s="13"/>
      <c r="C1618" s="13"/>
      <c r="D1618" s="13"/>
      <c r="E1618" s="13"/>
      <c r="F1618" s="13"/>
      <c r="G1618" s="13"/>
    </row>
    <row r="1619" spans="1:7" x14ac:dyDescent="0.2">
      <c r="A1619" s="13"/>
      <c r="B1619" s="13"/>
      <c r="C1619" s="13"/>
      <c r="D1619" s="13"/>
      <c r="E1619" s="13"/>
      <c r="F1619" s="13"/>
      <c r="G1619" s="13"/>
    </row>
    <row r="1620" spans="1:7" x14ac:dyDescent="0.2">
      <c r="A1620" s="13"/>
      <c r="B1620" s="13"/>
      <c r="C1620" s="13"/>
      <c r="D1620" s="13"/>
      <c r="E1620" s="13"/>
      <c r="F1620" s="13"/>
      <c r="G1620" s="13"/>
    </row>
    <row r="1621" spans="1:7" x14ac:dyDescent="0.2">
      <c r="A1621" s="13"/>
      <c r="B1621" s="13"/>
      <c r="C1621" s="13"/>
      <c r="D1621" s="13"/>
      <c r="E1621" s="13"/>
      <c r="F1621" s="13"/>
      <c r="G1621" s="13"/>
    </row>
    <row r="1622" spans="1:7" x14ac:dyDescent="0.2">
      <c r="A1622" s="13"/>
      <c r="B1622" s="13"/>
      <c r="C1622" s="13"/>
      <c r="D1622" s="13"/>
      <c r="E1622" s="13"/>
      <c r="F1622" s="13"/>
      <c r="G1622" s="13"/>
    </row>
    <row r="1623" spans="1:7" x14ac:dyDescent="0.2">
      <c r="A1623" s="13"/>
      <c r="B1623" s="13"/>
      <c r="C1623" s="13"/>
      <c r="D1623" s="13"/>
      <c r="E1623" s="13"/>
      <c r="F1623" s="13"/>
      <c r="G1623" s="13"/>
    </row>
    <row r="1624" spans="1:7" x14ac:dyDescent="0.2">
      <c r="A1624" s="13"/>
      <c r="B1624" s="13"/>
      <c r="C1624" s="13"/>
      <c r="D1624" s="13"/>
      <c r="E1624" s="13"/>
      <c r="F1624" s="13"/>
      <c r="G1624" s="13"/>
    </row>
    <row r="1625" spans="1:7" x14ac:dyDescent="0.2">
      <c r="A1625" s="13"/>
      <c r="B1625" s="13"/>
      <c r="C1625" s="13"/>
      <c r="D1625" s="13"/>
      <c r="E1625" s="13"/>
      <c r="F1625" s="13"/>
      <c r="G1625" s="13"/>
    </row>
    <row r="1626" spans="1:7" x14ac:dyDescent="0.2">
      <c r="A1626" s="13"/>
      <c r="B1626" s="13"/>
      <c r="C1626" s="13"/>
      <c r="D1626" s="13"/>
      <c r="E1626" s="13"/>
      <c r="F1626" s="13"/>
      <c r="G1626" s="13"/>
    </row>
    <row r="1627" spans="1:7" x14ac:dyDescent="0.2">
      <c r="A1627" s="13"/>
      <c r="B1627" s="13"/>
      <c r="C1627" s="13"/>
      <c r="D1627" s="13"/>
      <c r="E1627" s="13"/>
      <c r="F1627" s="13"/>
      <c r="G1627" s="13"/>
    </row>
    <row r="1628" spans="1:7" x14ac:dyDescent="0.2">
      <c r="A1628" s="13"/>
      <c r="B1628" s="13"/>
      <c r="C1628" s="13"/>
      <c r="D1628" s="13"/>
      <c r="E1628" s="13"/>
      <c r="F1628" s="13"/>
      <c r="G1628" s="13"/>
    </row>
    <row r="1629" spans="1:7" x14ac:dyDescent="0.2">
      <c r="A1629" s="13"/>
      <c r="B1629" s="13"/>
      <c r="C1629" s="13"/>
      <c r="D1629" s="13"/>
      <c r="E1629" s="13"/>
      <c r="F1629" s="13"/>
      <c r="G1629" s="13"/>
    </row>
    <row r="1630" spans="1:7" x14ac:dyDescent="0.2">
      <c r="A1630" s="13"/>
      <c r="B1630" s="13"/>
      <c r="C1630" s="13"/>
      <c r="D1630" s="13"/>
      <c r="E1630" s="13"/>
      <c r="F1630" s="13"/>
      <c r="G1630" s="13"/>
    </row>
    <row r="1631" spans="1:7" x14ac:dyDescent="0.2">
      <c r="A1631" s="13"/>
      <c r="B1631" s="13"/>
      <c r="C1631" s="13"/>
      <c r="D1631" s="13"/>
      <c r="E1631" s="13"/>
      <c r="F1631" s="13"/>
      <c r="G1631" s="13"/>
    </row>
    <row r="1632" spans="1:7" x14ac:dyDescent="0.2">
      <c r="A1632" s="13"/>
      <c r="B1632" s="13"/>
      <c r="C1632" s="13"/>
      <c r="D1632" s="13"/>
      <c r="E1632" s="13"/>
      <c r="F1632" s="13"/>
      <c r="G1632" s="13"/>
    </row>
    <row r="1633" spans="1:7" x14ac:dyDescent="0.2">
      <c r="A1633" s="13"/>
      <c r="B1633" s="13"/>
      <c r="C1633" s="13"/>
      <c r="D1633" s="13"/>
      <c r="E1633" s="13"/>
      <c r="F1633" s="13"/>
      <c r="G1633" s="13"/>
    </row>
    <row r="1634" spans="1:7" x14ac:dyDescent="0.2">
      <c r="A1634" s="13"/>
      <c r="B1634" s="13"/>
      <c r="C1634" s="13"/>
      <c r="D1634" s="13"/>
      <c r="E1634" s="13"/>
      <c r="F1634" s="13"/>
      <c r="G1634" s="13"/>
    </row>
    <row r="1635" spans="1:7" x14ac:dyDescent="0.2">
      <c r="A1635" s="13"/>
      <c r="B1635" s="13"/>
      <c r="C1635" s="13"/>
      <c r="D1635" s="13"/>
      <c r="E1635" s="13"/>
      <c r="F1635" s="13"/>
      <c r="G1635" s="13"/>
    </row>
    <row r="1636" spans="1:7" x14ac:dyDescent="0.2">
      <c r="A1636" s="13"/>
      <c r="B1636" s="13"/>
      <c r="C1636" s="13"/>
      <c r="D1636" s="13"/>
      <c r="E1636" s="13"/>
      <c r="F1636" s="13"/>
      <c r="G1636" s="13"/>
    </row>
    <row r="1637" spans="1:7" x14ac:dyDescent="0.2">
      <c r="A1637" s="13"/>
      <c r="B1637" s="13"/>
      <c r="C1637" s="13"/>
      <c r="D1637" s="13"/>
      <c r="E1637" s="13"/>
      <c r="F1637" s="13"/>
      <c r="G1637" s="13"/>
    </row>
    <row r="1638" spans="1:7" x14ac:dyDescent="0.2">
      <c r="A1638" s="13"/>
      <c r="B1638" s="13"/>
      <c r="C1638" s="13"/>
      <c r="D1638" s="13"/>
      <c r="E1638" s="13"/>
      <c r="F1638" s="13"/>
      <c r="G1638" s="13"/>
    </row>
    <row r="1639" spans="1:7" x14ac:dyDescent="0.2">
      <c r="A1639" s="13"/>
      <c r="B1639" s="13"/>
      <c r="C1639" s="13"/>
      <c r="D1639" s="13"/>
      <c r="E1639" s="13"/>
      <c r="F1639" s="13"/>
      <c r="G1639" s="13"/>
    </row>
    <row r="1640" spans="1:7" x14ac:dyDescent="0.2">
      <c r="A1640" s="13"/>
      <c r="B1640" s="13"/>
      <c r="C1640" s="13"/>
      <c r="D1640" s="13"/>
      <c r="E1640" s="13"/>
      <c r="F1640" s="13"/>
      <c r="G1640" s="13"/>
    </row>
    <row r="1641" spans="1:7" x14ac:dyDescent="0.2">
      <c r="A1641" s="13"/>
      <c r="B1641" s="13"/>
      <c r="C1641" s="13"/>
      <c r="D1641" s="13"/>
      <c r="E1641" s="13"/>
      <c r="F1641" s="13"/>
      <c r="G1641" s="13"/>
    </row>
    <row r="1642" spans="1:7" x14ac:dyDescent="0.2">
      <c r="A1642" s="13"/>
      <c r="B1642" s="13"/>
      <c r="C1642" s="13"/>
      <c r="D1642" s="13"/>
      <c r="E1642" s="13"/>
      <c r="F1642" s="13"/>
      <c r="G1642" s="13"/>
    </row>
    <row r="1643" spans="1:7" x14ac:dyDescent="0.2">
      <c r="A1643" s="13"/>
      <c r="B1643" s="13"/>
      <c r="C1643" s="13"/>
      <c r="D1643" s="13"/>
      <c r="E1643" s="13"/>
      <c r="F1643" s="13"/>
      <c r="G1643" s="13"/>
    </row>
    <row r="1644" spans="1:7" x14ac:dyDescent="0.2">
      <c r="A1644" s="13"/>
      <c r="B1644" s="13"/>
      <c r="C1644" s="13"/>
      <c r="D1644" s="13"/>
      <c r="E1644" s="13"/>
      <c r="F1644" s="13"/>
      <c r="G1644" s="13"/>
    </row>
    <row r="1645" spans="1:7" x14ac:dyDescent="0.2">
      <c r="A1645" s="13"/>
      <c r="B1645" s="13"/>
      <c r="C1645" s="13"/>
      <c r="D1645" s="13"/>
      <c r="E1645" s="13"/>
      <c r="F1645" s="13"/>
      <c r="G1645" s="13"/>
    </row>
    <row r="1646" spans="1:7" x14ac:dyDescent="0.2">
      <c r="A1646" s="13"/>
      <c r="B1646" s="13"/>
      <c r="C1646" s="13"/>
      <c r="D1646" s="13"/>
      <c r="E1646" s="13"/>
      <c r="F1646" s="13"/>
      <c r="G1646" s="13"/>
    </row>
    <row r="1647" spans="1:7" x14ac:dyDescent="0.2">
      <c r="A1647" s="13"/>
      <c r="B1647" s="13"/>
      <c r="C1647" s="13"/>
      <c r="D1647" s="13"/>
      <c r="E1647" s="13"/>
      <c r="F1647" s="13"/>
      <c r="G1647" s="13"/>
    </row>
    <row r="1648" spans="1:7" x14ac:dyDescent="0.2">
      <c r="A1648" s="13"/>
      <c r="B1648" s="13"/>
      <c r="C1648" s="13"/>
      <c r="D1648" s="13"/>
      <c r="E1648" s="13"/>
      <c r="F1648" s="13"/>
      <c r="G1648" s="13"/>
    </row>
    <row r="1649" spans="1:7" x14ac:dyDescent="0.2">
      <c r="A1649" s="13"/>
      <c r="B1649" s="13"/>
      <c r="C1649" s="13"/>
      <c r="D1649" s="13"/>
      <c r="E1649" s="13"/>
      <c r="F1649" s="13"/>
      <c r="G1649" s="13"/>
    </row>
    <row r="1650" spans="1:7" x14ac:dyDescent="0.2">
      <c r="A1650" s="13"/>
      <c r="B1650" s="13"/>
      <c r="C1650" s="13"/>
      <c r="D1650" s="13"/>
      <c r="E1650" s="13"/>
      <c r="F1650" s="13"/>
      <c r="G1650" s="13"/>
    </row>
    <row r="1651" spans="1:7" x14ac:dyDescent="0.2">
      <c r="A1651" s="13"/>
      <c r="B1651" s="13"/>
      <c r="C1651" s="13"/>
      <c r="D1651" s="13"/>
      <c r="E1651" s="13"/>
      <c r="F1651" s="13"/>
      <c r="G1651" s="13"/>
    </row>
    <row r="1652" spans="1:7" x14ac:dyDescent="0.2">
      <c r="A1652" s="13"/>
      <c r="B1652" s="13"/>
      <c r="C1652" s="13"/>
      <c r="D1652" s="13"/>
      <c r="E1652" s="13"/>
      <c r="F1652" s="13"/>
      <c r="G1652" s="13"/>
    </row>
    <row r="1653" spans="1:7" x14ac:dyDescent="0.2">
      <c r="A1653" s="13"/>
      <c r="B1653" s="13"/>
      <c r="C1653" s="13"/>
      <c r="D1653" s="13"/>
      <c r="E1653" s="13"/>
      <c r="F1653" s="13"/>
      <c r="G1653" s="13"/>
    </row>
    <row r="1654" spans="1:7" x14ac:dyDescent="0.2">
      <c r="A1654" s="13"/>
      <c r="B1654" s="13"/>
      <c r="C1654" s="13"/>
      <c r="D1654" s="13"/>
      <c r="E1654" s="13"/>
      <c r="F1654" s="13"/>
      <c r="G1654" s="13"/>
    </row>
    <row r="1655" spans="1:7" x14ac:dyDescent="0.2">
      <c r="A1655" s="13"/>
      <c r="B1655" s="13"/>
      <c r="C1655" s="13"/>
      <c r="D1655" s="13"/>
      <c r="E1655" s="13"/>
      <c r="F1655" s="13"/>
      <c r="G1655" s="13"/>
    </row>
    <row r="1656" spans="1:7" x14ac:dyDescent="0.2">
      <c r="A1656" s="13"/>
      <c r="B1656" s="13"/>
      <c r="C1656" s="13"/>
      <c r="D1656" s="13"/>
      <c r="E1656" s="13"/>
      <c r="F1656" s="13"/>
      <c r="G1656" s="13"/>
    </row>
    <row r="1657" spans="1:7" x14ac:dyDescent="0.2">
      <c r="A1657" s="13"/>
      <c r="B1657" s="13"/>
      <c r="C1657" s="13"/>
      <c r="D1657" s="13"/>
      <c r="E1657" s="13"/>
      <c r="F1657" s="13"/>
      <c r="G1657" s="13"/>
    </row>
    <row r="1658" spans="1:7" x14ac:dyDescent="0.2">
      <c r="A1658" s="13"/>
      <c r="B1658" s="13"/>
      <c r="C1658" s="13"/>
      <c r="D1658" s="13"/>
      <c r="E1658" s="13"/>
      <c r="F1658" s="13"/>
      <c r="G1658" s="13"/>
    </row>
    <row r="1659" spans="1:7" x14ac:dyDescent="0.2">
      <c r="A1659" s="13"/>
      <c r="B1659" s="13"/>
      <c r="C1659" s="13"/>
      <c r="D1659" s="13"/>
      <c r="E1659" s="13"/>
      <c r="F1659" s="13"/>
      <c r="G1659" s="13"/>
    </row>
    <row r="1660" spans="1:7" x14ac:dyDescent="0.2">
      <c r="A1660" s="13"/>
      <c r="B1660" s="13"/>
      <c r="C1660" s="13"/>
      <c r="D1660" s="13"/>
      <c r="E1660" s="13"/>
      <c r="F1660" s="13"/>
      <c r="G1660" s="13"/>
    </row>
    <row r="1661" spans="1:7" x14ac:dyDescent="0.2">
      <c r="A1661" s="13"/>
      <c r="B1661" s="13"/>
      <c r="C1661" s="13"/>
      <c r="D1661" s="13"/>
      <c r="E1661" s="13"/>
      <c r="F1661" s="13"/>
      <c r="G1661" s="13"/>
    </row>
    <row r="1662" spans="1:7" x14ac:dyDescent="0.2">
      <c r="A1662" s="13"/>
      <c r="B1662" s="13"/>
      <c r="C1662" s="13"/>
      <c r="D1662" s="13"/>
      <c r="E1662" s="13"/>
      <c r="F1662" s="13"/>
      <c r="G1662" s="13"/>
    </row>
    <row r="1663" spans="1:7" x14ac:dyDescent="0.2">
      <c r="A1663" s="13"/>
      <c r="B1663" s="13"/>
      <c r="C1663" s="13"/>
      <c r="D1663" s="13"/>
      <c r="E1663" s="13"/>
      <c r="F1663" s="13"/>
      <c r="G1663" s="13"/>
    </row>
    <row r="1664" spans="1:7" x14ac:dyDescent="0.2">
      <c r="A1664" s="13"/>
      <c r="B1664" s="13"/>
      <c r="C1664" s="13"/>
      <c r="D1664" s="13"/>
      <c r="E1664" s="13"/>
      <c r="F1664" s="13"/>
      <c r="G1664" s="13"/>
    </row>
    <row r="1665" spans="1:7" x14ac:dyDescent="0.2">
      <c r="A1665" s="13"/>
      <c r="B1665" s="13"/>
      <c r="C1665" s="13"/>
      <c r="D1665" s="13"/>
      <c r="E1665" s="13"/>
      <c r="F1665" s="13"/>
      <c r="G1665" s="13"/>
    </row>
    <row r="1666" spans="1:7" x14ac:dyDescent="0.2">
      <c r="A1666" s="13"/>
      <c r="B1666" s="13"/>
      <c r="C1666" s="13"/>
      <c r="D1666" s="13"/>
      <c r="E1666" s="13"/>
      <c r="F1666" s="13"/>
      <c r="G1666" s="13"/>
    </row>
    <row r="1667" spans="1:7" x14ac:dyDescent="0.2">
      <c r="A1667" s="13"/>
      <c r="B1667" s="13"/>
      <c r="C1667" s="13"/>
      <c r="D1667" s="13"/>
      <c r="E1667" s="13"/>
      <c r="F1667" s="13"/>
      <c r="G1667" s="13"/>
    </row>
    <row r="1668" spans="1:7" x14ac:dyDescent="0.2">
      <c r="A1668" s="13"/>
      <c r="B1668" s="13"/>
      <c r="C1668" s="13"/>
      <c r="D1668" s="13"/>
      <c r="E1668" s="13"/>
      <c r="F1668" s="13"/>
      <c r="G1668" s="13"/>
    </row>
    <row r="1669" spans="1:7" x14ac:dyDescent="0.2">
      <c r="A1669" s="13"/>
      <c r="B1669" s="13"/>
      <c r="C1669" s="13"/>
      <c r="D1669" s="13"/>
      <c r="E1669" s="13"/>
      <c r="F1669" s="13"/>
      <c r="G1669" s="13"/>
    </row>
    <row r="1670" spans="1:7" x14ac:dyDescent="0.2">
      <c r="A1670" s="13"/>
      <c r="B1670" s="13"/>
      <c r="C1670" s="13"/>
      <c r="D1670" s="13"/>
      <c r="E1670" s="13"/>
      <c r="F1670" s="13"/>
      <c r="G1670" s="13"/>
    </row>
    <row r="1671" spans="1:7" x14ac:dyDescent="0.2">
      <c r="A1671" s="13"/>
      <c r="B1671" s="13"/>
      <c r="C1671" s="13"/>
      <c r="D1671" s="13"/>
      <c r="E1671" s="13"/>
      <c r="F1671" s="13"/>
      <c r="G1671" s="13"/>
    </row>
    <row r="1672" spans="1:7" x14ac:dyDescent="0.2">
      <c r="A1672" s="13"/>
      <c r="B1672" s="13"/>
      <c r="C1672" s="13"/>
      <c r="D1672" s="13"/>
      <c r="E1672" s="13"/>
      <c r="F1672" s="13"/>
      <c r="G1672" s="13"/>
    </row>
    <row r="1673" spans="1:7" x14ac:dyDescent="0.2">
      <c r="A1673" s="13"/>
      <c r="B1673" s="13"/>
      <c r="C1673" s="13"/>
      <c r="D1673" s="13"/>
      <c r="E1673" s="13"/>
      <c r="F1673" s="13"/>
      <c r="G1673" s="13"/>
    </row>
    <row r="1674" spans="1:7" x14ac:dyDescent="0.2">
      <c r="A1674" s="13"/>
      <c r="B1674" s="13"/>
      <c r="C1674" s="13"/>
      <c r="D1674" s="13"/>
      <c r="E1674" s="13"/>
      <c r="F1674" s="13"/>
      <c r="G1674" s="13"/>
    </row>
    <row r="1675" spans="1:7" x14ac:dyDescent="0.2">
      <c r="A1675" s="13"/>
      <c r="B1675" s="13"/>
      <c r="C1675" s="13"/>
      <c r="D1675" s="13"/>
      <c r="E1675" s="13"/>
      <c r="F1675" s="13"/>
      <c r="G1675" s="13"/>
    </row>
    <row r="1676" spans="1:7" x14ac:dyDescent="0.2">
      <c r="A1676" s="13"/>
      <c r="B1676" s="13"/>
      <c r="C1676" s="13"/>
      <c r="D1676" s="13"/>
      <c r="E1676" s="13"/>
      <c r="F1676" s="13"/>
      <c r="G1676" s="13"/>
    </row>
    <row r="1677" spans="1:7" x14ac:dyDescent="0.2">
      <c r="A1677" s="13"/>
      <c r="B1677" s="13"/>
      <c r="C1677" s="13"/>
      <c r="D1677" s="13"/>
      <c r="E1677" s="13"/>
      <c r="F1677" s="13"/>
      <c r="G1677" s="13"/>
    </row>
    <row r="1678" spans="1:7" x14ac:dyDescent="0.2">
      <c r="A1678" s="13"/>
      <c r="B1678" s="13"/>
      <c r="C1678" s="13"/>
      <c r="D1678" s="13"/>
      <c r="E1678" s="13"/>
      <c r="F1678" s="13"/>
      <c r="G1678" s="13"/>
    </row>
    <row r="1679" spans="1:7" x14ac:dyDescent="0.2">
      <c r="A1679" s="13"/>
      <c r="B1679" s="13"/>
      <c r="C1679" s="13"/>
      <c r="D1679" s="13"/>
      <c r="E1679" s="13"/>
      <c r="F1679" s="13"/>
      <c r="G1679" s="13"/>
    </row>
    <row r="1680" spans="1:7" x14ac:dyDescent="0.2">
      <c r="A1680" s="13"/>
      <c r="B1680" s="13"/>
      <c r="C1680" s="13"/>
      <c r="D1680" s="13"/>
      <c r="E1680" s="13"/>
      <c r="F1680" s="13"/>
      <c r="G1680" s="13"/>
    </row>
    <row r="1681" spans="1:7" x14ac:dyDescent="0.2">
      <c r="A1681" s="13"/>
      <c r="B1681" s="13"/>
      <c r="C1681" s="13"/>
      <c r="D1681" s="13"/>
      <c r="E1681" s="13"/>
      <c r="F1681" s="13"/>
      <c r="G1681" s="13"/>
    </row>
    <row r="1682" spans="1:7" x14ac:dyDescent="0.2">
      <c r="A1682" s="13"/>
      <c r="B1682" s="13"/>
      <c r="C1682" s="13"/>
      <c r="D1682" s="13"/>
      <c r="E1682" s="13"/>
      <c r="F1682" s="13"/>
      <c r="G1682" s="13"/>
    </row>
    <row r="1683" spans="1:7" x14ac:dyDescent="0.2">
      <c r="A1683" s="13"/>
      <c r="B1683" s="13"/>
      <c r="C1683" s="13"/>
      <c r="D1683" s="13"/>
      <c r="E1683" s="13"/>
      <c r="F1683" s="13"/>
      <c r="G1683" s="13"/>
    </row>
    <row r="1684" spans="1:7" x14ac:dyDescent="0.2">
      <c r="A1684" s="13"/>
      <c r="B1684" s="13"/>
      <c r="C1684" s="13"/>
      <c r="D1684" s="13"/>
      <c r="E1684" s="13"/>
      <c r="F1684" s="13"/>
      <c r="G1684" s="13"/>
    </row>
    <row r="1685" spans="1:7" x14ac:dyDescent="0.2">
      <c r="A1685" s="13"/>
      <c r="B1685" s="13"/>
      <c r="C1685" s="13"/>
      <c r="D1685" s="13"/>
      <c r="E1685" s="13"/>
      <c r="F1685" s="13"/>
      <c r="G1685" s="13"/>
    </row>
    <row r="1686" spans="1:7" x14ac:dyDescent="0.2">
      <c r="A1686" s="13"/>
      <c r="B1686" s="13"/>
      <c r="C1686" s="13"/>
      <c r="D1686" s="13"/>
      <c r="E1686" s="13"/>
      <c r="F1686" s="13"/>
      <c r="G1686" s="13"/>
    </row>
    <row r="1687" spans="1:7" x14ac:dyDescent="0.2">
      <c r="A1687" s="13"/>
      <c r="B1687" s="13"/>
      <c r="C1687" s="13"/>
      <c r="D1687" s="13"/>
      <c r="E1687" s="13"/>
      <c r="F1687" s="13"/>
      <c r="G1687" s="13"/>
    </row>
    <row r="1688" spans="1:7" x14ac:dyDescent="0.2">
      <c r="A1688" s="13"/>
      <c r="B1688" s="13"/>
      <c r="C1688" s="13"/>
      <c r="D1688" s="13"/>
      <c r="E1688" s="13"/>
      <c r="F1688" s="13"/>
      <c r="G1688" s="13"/>
    </row>
    <row r="1689" spans="1:7" x14ac:dyDescent="0.2">
      <c r="A1689" s="13"/>
      <c r="B1689" s="13"/>
      <c r="C1689" s="13"/>
      <c r="D1689" s="13"/>
      <c r="E1689" s="13"/>
      <c r="F1689" s="13"/>
      <c r="G1689" s="13"/>
    </row>
    <row r="1690" spans="1:7" x14ac:dyDescent="0.2">
      <c r="A1690" s="13"/>
      <c r="B1690" s="13"/>
      <c r="C1690" s="13"/>
      <c r="D1690" s="13"/>
      <c r="E1690" s="13"/>
      <c r="F1690" s="13"/>
      <c r="G1690" s="13"/>
    </row>
    <row r="1691" spans="1:7" x14ac:dyDescent="0.2">
      <c r="A1691" s="13"/>
      <c r="B1691" s="13"/>
      <c r="C1691" s="13"/>
      <c r="D1691" s="13"/>
      <c r="E1691" s="13"/>
      <c r="F1691" s="13"/>
      <c r="G1691" s="13"/>
    </row>
    <row r="1692" spans="1:7" x14ac:dyDescent="0.2">
      <c r="A1692" s="13"/>
      <c r="B1692" s="13"/>
      <c r="C1692" s="13"/>
      <c r="D1692" s="13"/>
      <c r="E1692" s="13"/>
      <c r="F1692" s="13"/>
      <c r="G1692" s="13"/>
    </row>
    <row r="1693" spans="1:7" x14ac:dyDescent="0.2">
      <c r="A1693" s="13"/>
      <c r="B1693" s="13"/>
      <c r="C1693" s="13"/>
      <c r="D1693" s="13"/>
      <c r="E1693" s="13"/>
      <c r="F1693" s="13"/>
      <c r="G1693" s="13"/>
    </row>
    <row r="1694" spans="1:7" x14ac:dyDescent="0.2">
      <c r="A1694" s="13"/>
      <c r="B1694" s="13"/>
      <c r="C1694" s="13"/>
      <c r="D1694" s="13"/>
      <c r="E1694" s="13"/>
      <c r="F1694" s="13"/>
      <c r="G1694" s="13"/>
    </row>
    <row r="1695" spans="1:7" x14ac:dyDescent="0.2">
      <c r="A1695" s="13"/>
      <c r="B1695" s="13"/>
      <c r="C1695" s="13"/>
      <c r="D1695" s="13"/>
      <c r="E1695" s="13"/>
      <c r="F1695" s="13"/>
      <c r="G1695" s="13"/>
    </row>
    <row r="1696" spans="1:7" x14ac:dyDescent="0.2">
      <c r="A1696" s="13"/>
      <c r="B1696" s="13"/>
      <c r="C1696" s="13"/>
      <c r="D1696" s="13"/>
      <c r="E1696" s="13"/>
      <c r="F1696" s="13"/>
      <c r="G1696" s="13"/>
    </row>
    <row r="1697" spans="1:7" x14ac:dyDescent="0.2">
      <c r="A1697" s="13"/>
      <c r="B1697" s="13"/>
      <c r="C1697" s="13"/>
      <c r="D1697" s="13"/>
      <c r="E1697" s="13"/>
      <c r="F1697" s="13"/>
      <c r="G1697" s="13"/>
    </row>
    <row r="1698" spans="1:7" x14ac:dyDescent="0.2">
      <c r="A1698" s="13"/>
      <c r="B1698" s="13"/>
      <c r="C1698" s="13"/>
      <c r="D1698" s="13"/>
      <c r="E1698" s="13"/>
      <c r="F1698" s="13"/>
      <c r="G1698" s="13"/>
    </row>
    <row r="1699" spans="1:7" x14ac:dyDescent="0.2">
      <c r="A1699" s="13"/>
      <c r="B1699" s="13"/>
      <c r="C1699" s="13"/>
      <c r="D1699" s="13"/>
      <c r="E1699" s="13"/>
      <c r="F1699" s="13"/>
      <c r="G1699" s="13"/>
    </row>
    <row r="1700" spans="1:7" x14ac:dyDescent="0.2">
      <c r="A1700" s="13"/>
      <c r="B1700" s="13"/>
      <c r="C1700" s="13"/>
      <c r="D1700" s="13"/>
      <c r="E1700" s="13"/>
      <c r="F1700" s="13"/>
      <c r="G1700" s="13"/>
    </row>
    <row r="1701" spans="1:7" x14ac:dyDescent="0.2">
      <c r="A1701" s="13"/>
      <c r="B1701" s="13"/>
      <c r="C1701" s="13"/>
      <c r="D1701" s="13"/>
      <c r="E1701" s="13"/>
      <c r="F1701" s="13"/>
      <c r="G1701" s="13"/>
    </row>
    <row r="1702" spans="1:7" x14ac:dyDescent="0.2">
      <c r="A1702" s="13"/>
      <c r="B1702" s="13"/>
      <c r="C1702" s="13"/>
      <c r="D1702" s="13"/>
      <c r="E1702" s="13"/>
      <c r="F1702" s="13"/>
      <c r="G1702" s="13"/>
    </row>
    <row r="1703" spans="1:7" x14ac:dyDescent="0.2">
      <c r="A1703" s="13"/>
      <c r="B1703" s="13"/>
      <c r="C1703" s="13"/>
      <c r="D1703" s="13"/>
      <c r="E1703" s="13"/>
      <c r="F1703" s="13"/>
      <c r="G1703" s="13"/>
    </row>
    <row r="1704" spans="1:7" x14ac:dyDescent="0.2">
      <c r="A1704" s="13"/>
      <c r="B1704" s="13"/>
      <c r="C1704" s="13"/>
      <c r="D1704" s="13"/>
      <c r="E1704" s="13"/>
      <c r="F1704" s="13"/>
      <c r="G1704" s="13"/>
    </row>
    <row r="1705" spans="1:7" x14ac:dyDescent="0.2">
      <c r="A1705" s="13"/>
      <c r="B1705" s="13"/>
      <c r="C1705" s="13"/>
      <c r="D1705" s="13"/>
      <c r="E1705" s="13"/>
      <c r="F1705" s="13"/>
      <c r="G1705" s="13"/>
    </row>
    <row r="1706" spans="1:7" x14ac:dyDescent="0.2">
      <c r="A1706" s="13"/>
      <c r="B1706" s="13"/>
      <c r="C1706" s="13"/>
      <c r="D1706" s="13"/>
      <c r="E1706" s="13"/>
      <c r="F1706" s="13"/>
      <c r="G1706" s="13"/>
    </row>
    <row r="1707" spans="1:7" x14ac:dyDescent="0.2">
      <c r="A1707" s="13"/>
      <c r="B1707" s="13"/>
      <c r="C1707" s="13"/>
      <c r="D1707" s="13"/>
      <c r="E1707" s="13"/>
      <c r="F1707" s="13"/>
      <c r="G1707" s="13"/>
    </row>
    <row r="1708" spans="1:7" x14ac:dyDescent="0.2">
      <c r="A1708" s="13"/>
      <c r="B1708" s="13"/>
      <c r="C1708" s="13"/>
      <c r="D1708" s="13"/>
      <c r="E1708" s="13"/>
      <c r="F1708" s="13"/>
      <c r="G1708" s="13"/>
    </row>
    <row r="1709" spans="1:7" x14ac:dyDescent="0.2">
      <c r="A1709" s="13"/>
      <c r="B1709" s="13"/>
      <c r="C1709" s="13"/>
      <c r="D1709" s="13"/>
      <c r="E1709" s="13"/>
      <c r="F1709" s="13"/>
      <c r="G1709" s="13"/>
    </row>
    <row r="1710" spans="1:7" x14ac:dyDescent="0.2">
      <c r="A1710" s="13"/>
      <c r="B1710" s="13"/>
      <c r="C1710" s="13"/>
      <c r="D1710" s="13"/>
      <c r="E1710" s="13"/>
      <c r="F1710" s="13"/>
      <c r="G1710" s="13"/>
    </row>
    <row r="1711" spans="1:7" x14ac:dyDescent="0.2">
      <c r="A1711" s="13"/>
      <c r="B1711" s="13"/>
      <c r="C1711" s="13"/>
      <c r="D1711" s="13"/>
      <c r="E1711" s="13"/>
      <c r="F1711" s="13"/>
      <c r="G1711" s="13"/>
    </row>
    <row r="1712" spans="1:7" x14ac:dyDescent="0.2">
      <c r="A1712" s="13"/>
      <c r="B1712" s="13"/>
      <c r="C1712" s="13"/>
      <c r="D1712" s="13"/>
      <c r="E1712" s="13"/>
      <c r="F1712" s="13"/>
      <c r="G1712" s="13"/>
    </row>
    <row r="1713" spans="1:7" x14ac:dyDescent="0.2">
      <c r="A1713" s="13"/>
      <c r="B1713" s="13"/>
      <c r="C1713" s="13"/>
      <c r="D1713" s="13"/>
      <c r="E1713" s="13"/>
      <c r="F1713" s="13"/>
      <c r="G1713" s="13"/>
    </row>
    <row r="1714" spans="1:7" x14ac:dyDescent="0.2">
      <c r="A1714" s="13"/>
      <c r="B1714" s="13"/>
      <c r="C1714" s="13"/>
      <c r="D1714" s="13"/>
      <c r="E1714" s="13"/>
      <c r="F1714" s="13"/>
      <c r="G1714" s="13"/>
    </row>
    <row r="1715" spans="1:7" x14ac:dyDescent="0.2">
      <c r="A1715" s="13"/>
      <c r="B1715" s="13"/>
      <c r="C1715" s="13"/>
      <c r="D1715" s="13"/>
      <c r="E1715" s="13"/>
      <c r="F1715" s="13"/>
      <c r="G1715" s="13"/>
    </row>
    <row r="1716" spans="1:7" x14ac:dyDescent="0.2">
      <c r="A1716" s="13"/>
      <c r="B1716" s="13"/>
      <c r="C1716" s="13"/>
      <c r="D1716" s="13"/>
      <c r="E1716" s="13"/>
      <c r="F1716" s="13"/>
      <c r="G1716" s="13"/>
    </row>
    <row r="1717" spans="1:7" x14ac:dyDescent="0.2">
      <c r="A1717" s="13"/>
      <c r="B1717" s="13"/>
      <c r="C1717" s="13"/>
      <c r="D1717" s="13"/>
      <c r="E1717" s="13"/>
      <c r="F1717" s="13"/>
      <c r="G1717" s="13"/>
    </row>
    <row r="1718" spans="1:7" x14ac:dyDescent="0.2">
      <c r="A1718" s="13"/>
      <c r="B1718" s="13"/>
      <c r="C1718" s="13"/>
      <c r="D1718" s="13"/>
      <c r="E1718" s="13"/>
      <c r="F1718" s="13"/>
      <c r="G1718" s="13"/>
    </row>
    <row r="1719" spans="1:7" x14ac:dyDescent="0.2">
      <c r="A1719" s="13"/>
      <c r="B1719" s="13"/>
      <c r="C1719" s="13"/>
      <c r="D1719" s="13"/>
      <c r="E1719" s="13"/>
      <c r="F1719" s="13"/>
      <c r="G1719" s="13"/>
    </row>
    <row r="1720" spans="1:7" x14ac:dyDescent="0.2">
      <c r="A1720" s="13"/>
      <c r="B1720" s="13"/>
      <c r="C1720" s="13"/>
      <c r="D1720" s="13"/>
      <c r="E1720" s="13"/>
      <c r="F1720" s="13"/>
      <c r="G1720" s="13"/>
    </row>
    <row r="1721" spans="1:7" x14ac:dyDescent="0.2">
      <c r="A1721" s="13"/>
      <c r="B1721" s="13"/>
      <c r="C1721" s="13"/>
      <c r="D1721" s="13"/>
      <c r="E1721" s="13"/>
      <c r="F1721" s="13"/>
      <c r="G1721" s="13"/>
    </row>
    <row r="1722" spans="1:7" x14ac:dyDescent="0.2">
      <c r="A1722" s="13"/>
      <c r="B1722" s="13"/>
      <c r="C1722" s="13"/>
      <c r="D1722" s="13"/>
      <c r="E1722" s="13"/>
      <c r="F1722" s="13"/>
      <c r="G1722" s="13"/>
    </row>
    <row r="1723" spans="1:7" x14ac:dyDescent="0.2">
      <c r="A1723" s="13"/>
      <c r="B1723" s="13"/>
      <c r="C1723" s="13"/>
      <c r="D1723" s="13"/>
      <c r="E1723" s="13"/>
      <c r="F1723" s="13"/>
      <c r="G1723" s="13"/>
    </row>
    <row r="1724" spans="1:7" x14ac:dyDescent="0.2">
      <c r="A1724" s="13"/>
      <c r="B1724" s="13"/>
      <c r="C1724" s="13"/>
      <c r="D1724" s="13"/>
      <c r="E1724" s="13"/>
      <c r="F1724" s="13"/>
      <c r="G1724" s="13"/>
    </row>
    <row r="1725" spans="1:7" x14ac:dyDescent="0.2">
      <c r="A1725" s="13"/>
      <c r="B1725" s="13"/>
      <c r="C1725" s="13"/>
      <c r="D1725" s="13"/>
      <c r="E1725" s="13"/>
      <c r="F1725" s="13"/>
      <c r="G1725" s="13"/>
    </row>
    <row r="1726" spans="1:7" x14ac:dyDescent="0.2">
      <c r="A1726" s="13"/>
      <c r="B1726" s="13"/>
      <c r="C1726" s="13"/>
      <c r="D1726" s="13"/>
      <c r="E1726" s="13"/>
      <c r="F1726" s="13"/>
      <c r="G1726" s="13"/>
    </row>
    <row r="1727" spans="1:7" x14ac:dyDescent="0.2">
      <c r="A1727" s="13"/>
      <c r="B1727" s="13"/>
      <c r="C1727" s="13"/>
      <c r="D1727" s="13"/>
      <c r="E1727" s="13"/>
      <c r="F1727" s="13"/>
      <c r="G1727" s="13"/>
    </row>
    <row r="1728" spans="1:7" x14ac:dyDescent="0.2">
      <c r="A1728" s="13"/>
      <c r="B1728" s="13"/>
      <c r="C1728" s="13"/>
      <c r="D1728" s="13"/>
      <c r="E1728" s="13"/>
      <c r="F1728" s="13"/>
      <c r="G1728" s="13"/>
    </row>
    <row r="1729" spans="1:7" x14ac:dyDescent="0.2">
      <c r="A1729" s="13"/>
      <c r="B1729" s="13"/>
      <c r="C1729" s="13"/>
      <c r="D1729" s="13"/>
      <c r="E1729" s="13"/>
      <c r="F1729" s="13"/>
      <c r="G1729" s="13"/>
    </row>
    <row r="1730" spans="1:7" x14ac:dyDescent="0.2">
      <c r="A1730" s="13"/>
      <c r="B1730" s="13"/>
      <c r="C1730" s="13"/>
      <c r="D1730" s="13"/>
      <c r="E1730" s="13"/>
      <c r="F1730" s="13"/>
      <c r="G1730" s="13"/>
    </row>
    <row r="1731" spans="1:7" x14ac:dyDescent="0.2">
      <c r="A1731" s="13"/>
      <c r="B1731" s="13"/>
      <c r="C1731" s="13"/>
      <c r="D1731" s="13"/>
      <c r="E1731" s="13"/>
      <c r="F1731" s="13"/>
      <c r="G1731" s="13"/>
    </row>
    <row r="1732" spans="1:7" x14ac:dyDescent="0.2">
      <c r="A1732" s="13"/>
      <c r="B1732" s="13"/>
      <c r="C1732" s="13"/>
      <c r="D1732" s="13"/>
      <c r="E1732" s="13"/>
      <c r="F1732" s="13"/>
      <c r="G1732" s="13"/>
    </row>
    <row r="1733" spans="1:7" x14ac:dyDescent="0.2">
      <c r="A1733" s="13"/>
      <c r="B1733" s="13"/>
      <c r="C1733" s="13"/>
      <c r="D1733" s="13"/>
      <c r="E1733" s="13"/>
      <c r="F1733" s="13"/>
      <c r="G1733" s="13"/>
    </row>
    <row r="1734" spans="1:7" x14ac:dyDescent="0.2">
      <c r="A1734" s="13"/>
      <c r="B1734" s="13"/>
      <c r="C1734" s="13"/>
      <c r="D1734" s="13"/>
      <c r="E1734" s="13"/>
      <c r="F1734" s="13"/>
      <c r="G1734" s="13"/>
    </row>
    <row r="1735" spans="1:7" x14ac:dyDescent="0.2">
      <c r="A1735" s="13"/>
      <c r="B1735" s="13"/>
      <c r="C1735" s="13"/>
      <c r="D1735" s="13"/>
      <c r="E1735" s="13"/>
      <c r="F1735" s="13"/>
      <c r="G1735" s="13"/>
    </row>
    <row r="1736" spans="1:7" x14ac:dyDescent="0.2">
      <c r="A1736" s="13"/>
      <c r="B1736" s="13"/>
      <c r="C1736" s="13"/>
      <c r="D1736" s="13"/>
      <c r="E1736" s="13"/>
      <c r="F1736" s="13"/>
      <c r="G1736" s="13"/>
    </row>
    <row r="1737" spans="1:7" x14ac:dyDescent="0.2">
      <c r="A1737" s="13"/>
      <c r="B1737" s="13"/>
      <c r="C1737" s="13"/>
      <c r="D1737" s="13"/>
      <c r="E1737" s="13"/>
      <c r="F1737" s="13"/>
      <c r="G1737" s="13"/>
    </row>
    <row r="1738" spans="1:7" x14ac:dyDescent="0.2">
      <c r="A1738" s="13"/>
      <c r="B1738" s="13"/>
      <c r="C1738" s="13"/>
      <c r="D1738" s="13"/>
      <c r="E1738" s="13"/>
      <c r="F1738" s="13"/>
      <c r="G1738" s="13"/>
    </row>
    <row r="1739" spans="1:7" x14ac:dyDescent="0.2">
      <c r="A1739" s="13"/>
      <c r="B1739" s="13"/>
      <c r="C1739" s="13"/>
      <c r="D1739" s="13"/>
      <c r="E1739" s="13"/>
      <c r="F1739" s="13"/>
      <c r="G1739" s="13"/>
    </row>
    <row r="1740" spans="1:7" x14ac:dyDescent="0.2">
      <c r="A1740" s="13"/>
      <c r="B1740" s="13"/>
      <c r="C1740" s="13"/>
      <c r="D1740" s="13"/>
      <c r="E1740" s="13"/>
      <c r="F1740" s="13"/>
      <c r="G1740" s="13"/>
    </row>
    <row r="1741" spans="1:7" x14ac:dyDescent="0.2">
      <c r="A1741" s="13"/>
      <c r="B1741" s="13"/>
      <c r="C1741" s="13"/>
      <c r="D1741" s="13"/>
      <c r="E1741" s="13"/>
      <c r="F1741" s="13"/>
      <c r="G1741" s="13"/>
    </row>
    <row r="1742" spans="1:7" x14ac:dyDescent="0.2">
      <c r="A1742" s="13"/>
      <c r="B1742" s="13"/>
      <c r="C1742" s="13"/>
      <c r="D1742" s="13"/>
      <c r="E1742" s="13"/>
      <c r="F1742" s="13"/>
      <c r="G1742" s="13"/>
    </row>
    <row r="1743" spans="1:7" x14ac:dyDescent="0.2">
      <c r="A1743" s="13"/>
      <c r="B1743" s="13"/>
      <c r="C1743" s="13"/>
      <c r="D1743" s="13"/>
      <c r="E1743" s="13"/>
      <c r="F1743" s="13"/>
      <c r="G1743" s="13"/>
    </row>
    <row r="1744" spans="1:7" x14ac:dyDescent="0.2">
      <c r="A1744" s="13"/>
      <c r="B1744" s="13"/>
      <c r="C1744" s="13"/>
      <c r="D1744" s="13"/>
      <c r="E1744" s="13"/>
      <c r="F1744" s="13"/>
      <c r="G1744" s="13"/>
    </row>
    <row r="1745" spans="1:7" x14ac:dyDescent="0.2">
      <c r="A1745" s="13"/>
      <c r="B1745" s="13"/>
      <c r="C1745" s="13"/>
      <c r="D1745" s="13"/>
      <c r="E1745" s="13"/>
      <c r="F1745" s="13"/>
      <c r="G1745" s="13"/>
    </row>
    <row r="1746" spans="1:7" x14ac:dyDescent="0.2">
      <c r="A1746" s="13"/>
      <c r="B1746" s="13"/>
      <c r="C1746" s="13"/>
      <c r="D1746" s="13"/>
      <c r="E1746" s="13"/>
      <c r="F1746" s="13"/>
      <c r="G1746" s="13"/>
    </row>
    <row r="1747" spans="1:7" x14ac:dyDescent="0.2">
      <c r="A1747" s="13"/>
      <c r="B1747" s="13"/>
      <c r="C1747" s="13"/>
      <c r="D1747" s="13"/>
      <c r="E1747" s="13"/>
      <c r="F1747" s="13"/>
      <c r="G1747" s="13"/>
    </row>
    <row r="1748" spans="1:7" x14ac:dyDescent="0.2">
      <c r="A1748" s="13"/>
      <c r="B1748" s="13"/>
      <c r="C1748" s="13"/>
      <c r="D1748" s="13"/>
      <c r="E1748" s="13"/>
      <c r="F1748" s="13"/>
      <c r="G1748" s="13"/>
    </row>
    <row r="1749" spans="1:7" x14ac:dyDescent="0.2">
      <c r="A1749" s="13"/>
      <c r="B1749" s="13"/>
      <c r="C1749" s="13"/>
      <c r="D1749" s="13"/>
      <c r="E1749" s="13"/>
      <c r="F1749" s="13"/>
      <c r="G1749" s="13"/>
    </row>
    <row r="1750" spans="1:7" x14ac:dyDescent="0.2">
      <c r="A1750" s="13"/>
      <c r="B1750" s="13"/>
      <c r="C1750" s="13"/>
      <c r="D1750" s="13"/>
      <c r="E1750" s="13"/>
      <c r="F1750" s="13"/>
      <c r="G1750" s="13"/>
    </row>
    <row r="1751" spans="1:7" x14ac:dyDescent="0.2">
      <c r="A1751" s="13"/>
      <c r="B1751" s="13"/>
      <c r="C1751" s="13"/>
      <c r="D1751" s="13"/>
      <c r="E1751" s="13"/>
      <c r="F1751" s="13"/>
      <c r="G1751" s="13"/>
    </row>
    <row r="1752" spans="1:7" x14ac:dyDescent="0.2">
      <c r="A1752" s="13"/>
      <c r="B1752" s="13"/>
      <c r="C1752" s="13"/>
      <c r="D1752" s="13"/>
      <c r="E1752" s="13"/>
      <c r="F1752" s="13"/>
      <c r="G1752" s="13"/>
    </row>
    <row r="1753" spans="1:7" x14ac:dyDescent="0.2">
      <c r="A1753" s="13"/>
      <c r="B1753" s="13"/>
      <c r="C1753" s="13"/>
      <c r="D1753" s="13"/>
      <c r="E1753" s="13"/>
      <c r="F1753" s="13"/>
      <c r="G1753" s="13"/>
    </row>
    <row r="1754" spans="1:7" x14ac:dyDescent="0.2">
      <c r="A1754" s="13"/>
      <c r="B1754" s="13"/>
      <c r="C1754" s="13"/>
      <c r="D1754" s="13"/>
      <c r="E1754" s="13"/>
      <c r="F1754" s="13"/>
      <c r="G1754" s="13"/>
    </row>
    <row r="1755" spans="1:7" x14ac:dyDescent="0.2">
      <c r="A1755" s="13"/>
      <c r="B1755" s="13"/>
      <c r="C1755" s="13"/>
      <c r="D1755" s="13"/>
      <c r="E1755" s="13"/>
      <c r="F1755" s="13"/>
      <c r="G1755" s="13"/>
    </row>
    <row r="1756" spans="1:7" x14ac:dyDescent="0.2">
      <c r="A1756" s="13"/>
      <c r="B1756" s="13"/>
      <c r="C1756" s="13"/>
      <c r="D1756" s="13"/>
      <c r="E1756" s="13"/>
      <c r="F1756" s="13"/>
      <c r="G1756" s="13"/>
    </row>
    <row r="1757" spans="1:7" x14ac:dyDescent="0.2">
      <c r="A1757" s="13"/>
      <c r="B1757" s="13"/>
      <c r="C1757" s="13"/>
      <c r="D1757" s="13"/>
      <c r="E1757" s="13"/>
      <c r="F1757" s="13"/>
      <c r="G1757" s="13"/>
    </row>
    <row r="1758" spans="1:7" x14ac:dyDescent="0.2">
      <c r="A1758" s="13"/>
      <c r="B1758" s="13"/>
      <c r="C1758" s="13"/>
      <c r="D1758" s="13"/>
      <c r="E1758" s="13"/>
      <c r="F1758" s="13"/>
      <c r="G1758" s="13"/>
    </row>
    <row r="1759" spans="1:7" x14ac:dyDescent="0.2">
      <c r="A1759" s="13"/>
      <c r="B1759" s="13"/>
      <c r="C1759" s="13"/>
      <c r="D1759" s="13"/>
      <c r="E1759" s="13"/>
      <c r="F1759" s="13"/>
      <c r="G1759" s="13"/>
    </row>
    <row r="1760" spans="1:7" x14ac:dyDescent="0.2">
      <c r="A1760" s="13"/>
      <c r="B1760" s="13"/>
      <c r="C1760" s="13"/>
      <c r="D1760" s="13"/>
      <c r="E1760" s="13"/>
      <c r="F1760" s="13"/>
      <c r="G1760" s="13"/>
    </row>
    <row r="1761" spans="1:7" x14ac:dyDescent="0.2">
      <c r="A1761" s="13"/>
      <c r="B1761" s="13"/>
      <c r="C1761" s="13"/>
      <c r="D1761" s="13"/>
      <c r="E1761" s="13"/>
      <c r="F1761" s="13"/>
      <c r="G1761" s="13"/>
    </row>
    <row r="1762" spans="1:7" x14ac:dyDescent="0.2">
      <c r="A1762" s="13"/>
      <c r="B1762" s="13"/>
      <c r="C1762" s="13"/>
      <c r="D1762" s="13"/>
      <c r="E1762" s="13"/>
      <c r="F1762" s="13"/>
      <c r="G1762" s="13"/>
    </row>
    <row r="1763" spans="1:7" x14ac:dyDescent="0.2">
      <c r="A1763" s="13"/>
      <c r="B1763" s="13"/>
      <c r="C1763" s="13"/>
      <c r="D1763" s="13"/>
      <c r="E1763" s="13"/>
      <c r="F1763" s="13"/>
      <c r="G1763" s="13"/>
    </row>
    <row r="1764" spans="1:7" x14ac:dyDescent="0.2">
      <c r="A1764" s="13"/>
      <c r="B1764" s="13"/>
      <c r="C1764" s="13"/>
      <c r="D1764" s="13"/>
      <c r="E1764" s="13"/>
      <c r="F1764" s="13"/>
      <c r="G1764" s="13"/>
    </row>
    <row r="1765" spans="1:7" x14ac:dyDescent="0.2">
      <c r="A1765" s="13"/>
      <c r="B1765" s="13"/>
      <c r="C1765" s="13"/>
      <c r="D1765" s="13"/>
      <c r="E1765" s="13"/>
      <c r="F1765" s="13"/>
      <c r="G1765" s="13"/>
    </row>
    <row r="1766" spans="1:7" x14ac:dyDescent="0.2">
      <c r="A1766" s="13"/>
      <c r="B1766" s="13"/>
      <c r="C1766" s="13"/>
      <c r="D1766" s="13"/>
      <c r="E1766" s="13"/>
      <c r="F1766" s="13"/>
      <c r="G1766" s="13"/>
    </row>
    <row r="1767" spans="1:7" x14ac:dyDescent="0.2">
      <c r="A1767" s="13"/>
      <c r="B1767" s="13"/>
      <c r="C1767" s="13"/>
      <c r="D1767" s="13"/>
      <c r="E1767" s="13"/>
      <c r="F1767" s="13"/>
      <c r="G1767" s="13"/>
    </row>
    <row r="1768" spans="1:7" x14ac:dyDescent="0.2">
      <c r="A1768" s="13"/>
      <c r="B1768" s="13"/>
      <c r="C1768" s="13"/>
      <c r="D1768" s="13"/>
      <c r="E1768" s="13"/>
      <c r="F1768" s="13"/>
      <c r="G1768" s="13"/>
    </row>
    <row r="1769" spans="1:7" x14ac:dyDescent="0.2">
      <c r="A1769" s="13"/>
      <c r="B1769" s="13"/>
      <c r="C1769" s="13"/>
      <c r="D1769" s="13"/>
      <c r="E1769" s="13"/>
      <c r="F1769" s="13"/>
      <c r="G1769" s="13"/>
    </row>
    <row r="1770" spans="1:7" x14ac:dyDescent="0.2">
      <c r="A1770" s="13"/>
      <c r="B1770" s="13"/>
      <c r="C1770" s="13"/>
      <c r="D1770" s="13"/>
      <c r="E1770" s="13"/>
      <c r="F1770" s="13"/>
      <c r="G1770" s="13"/>
    </row>
    <row r="1771" spans="1:7" x14ac:dyDescent="0.2">
      <c r="A1771" s="13"/>
      <c r="B1771" s="13"/>
      <c r="C1771" s="13"/>
      <c r="D1771" s="13"/>
      <c r="E1771" s="13"/>
      <c r="F1771" s="13"/>
      <c r="G1771" s="13"/>
    </row>
    <row r="1772" spans="1:7" x14ac:dyDescent="0.2">
      <c r="A1772" s="13"/>
      <c r="B1772" s="13"/>
      <c r="C1772" s="13"/>
      <c r="D1772" s="13"/>
      <c r="E1772" s="13"/>
      <c r="F1772" s="13"/>
      <c r="G1772" s="13"/>
    </row>
    <row r="1773" spans="1:7" x14ac:dyDescent="0.2">
      <c r="A1773" s="13"/>
      <c r="B1773" s="13"/>
      <c r="C1773" s="13"/>
      <c r="D1773" s="13"/>
      <c r="E1773" s="13"/>
      <c r="F1773" s="13"/>
      <c r="G1773" s="13"/>
    </row>
    <row r="1774" spans="1:7" x14ac:dyDescent="0.2">
      <c r="A1774" s="13"/>
      <c r="B1774" s="13"/>
      <c r="C1774" s="13"/>
      <c r="D1774" s="13"/>
      <c r="E1774" s="13"/>
      <c r="F1774" s="13"/>
      <c r="G1774" s="13"/>
    </row>
    <row r="1775" spans="1:7" x14ac:dyDescent="0.2">
      <c r="A1775" s="13"/>
      <c r="B1775" s="13"/>
      <c r="C1775" s="13"/>
      <c r="D1775" s="13"/>
      <c r="E1775" s="13"/>
      <c r="F1775" s="13"/>
      <c r="G1775" s="13"/>
    </row>
    <row r="1776" spans="1:7" x14ac:dyDescent="0.2">
      <c r="A1776" s="13"/>
      <c r="B1776" s="13"/>
      <c r="C1776" s="13"/>
      <c r="D1776" s="13"/>
      <c r="E1776" s="13"/>
      <c r="F1776" s="13"/>
      <c r="G1776" s="13"/>
    </row>
    <row r="1777" spans="1:7" x14ac:dyDescent="0.2">
      <c r="A1777" s="13"/>
      <c r="B1777" s="13"/>
      <c r="C1777" s="13"/>
      <c r="D1777" s="13"/>
      <c r="E1777" s="13"/>
      <c r="F1777" s="13"/>
      <c r="G1777" s="13"/>
    </row>
    <row r="1778" spans="1:7" x14ac:dyDescent="0.2">
      <c r="A1778" s="13"/>
      <c r="B1778" s="13"/>
      <c r="C1778" s="13"/>
      <c r="D1778" s="13"/>
      <c r="E1778" s="13"/>
      <c r="F1778" s="13"/>
      <c r="G1778" s="13"/>
    </row>
    <row r="1779" spans="1:7" x14ac:dyDescent="0.2">
      <c r="A1779" s="13"/>
      <c r="B1779" s="13"/>
      <c r="C1779" s="13"/>
      <c r="D1779" s="13"/>
      <c r="E1779" s="13"/>
      <c r="F1779" s="13"/>
      <c r="G1779" s="13"/>
    </row>
    <row r="1780" spans="1:7" x14ac:dyDescent="0.2">
      <c r="A1780" s="13"/>
      <c r="B1780" s="13"/>
      <c r="C1780" s="13"/>
      <c r="D1780" s="13"/>
      <c r="E1780" s="13"/>
      <c r="F1780" s="13"/>
      <c r="G1780" s="13"/>
    </row>
    <row r="1781" spans="1:7" x14ac:dyDescent="0.2">
      <c r="A1781" s="13"/>
      <c r="B1781" s="13"/>
      <c r="C1781" s="13"/>
      <c r="D1781" s="13"/>
      <c r="E1781" s="13"/>
      <c r="F1781" s="13"/>
      <c r="G1781" s="13"/>
    </row>
    <row r="1782" spans="1:7" x14ac:dyDescent="0.2">
      <c r="A1782" s="13"/>
      <c r="B1782" s="13"/>
      <c r="C1782" s="13"/>
      <c r="D1782" s="13"/>
      <c r="E1782" s="13"/>
      <c r="F1782" s="13"/>
      <c r="G1782" s="13"/>
    </row>
    <row r="1783" spans="1:7" x14ac:dyDescent="0.2">
      <c r="A1783" s="13"/>
      <c r="B1783" s="13"/>
      <c r="C1783" s="13"/>
      <c r="D1783" s="13"/>
      <c r="E1783" s="13"/>
      <c r="F1783" s="13"/>
      <c r="G1783" s="13"/>
    </row>
    <row r="1784" spans="1:7" x14ac:dyDescent="0.2">
      <c r="A1784" s="13"/>
      <c r="B1784" s="13"/>
      <c r="C1784" s="13"/>
      <c r="D1784" s="13"/>
      <c r="E1784" s="13"/>
      <c r="F1784" s="13"/>
      <c r="G1784" s="13"/>
    </row>
    <row r="1785" spans="1:7" x14ac:dyDescent="0.2">
      <c r="A1785" s="13"/>
      <c r="B1785" s="13"/>
      <c r="C1785" s="13"/>
      <c r="D1785" s="13"/>
      <c r="E1785" s="13"/>
      <c r="F1785" s="13"/>
      <c r="G1785" s="13"/>
    </row>
    <row r="1786" spans="1:7" x14ac:dyDescent="0.2">
      <c r="A1786" s="13"/>
      <c r="B1786" s="13"/>
      <c r="C1786" s="13"/>
      <c r="D1786" s="13"/>
      <c r="E1786" s="13"/>
      <c r="F1786" s="13"/>
      <c r="G1786" s="13"/>
    </row>
    <row r="1787" spans="1:7" x14ac:dyDescent="0.2">
      <c r="A1787" s="13"/>
      <c r="B1787" s="13"/>
      <c r="C1787" s="13"/>
      <c r="D1787" s="13"/>
      <c r="E1787" s="13"/>
      <c r="F1787" s="13"/>
      <c r="G1787" s="13"/>
    </row>
    <row r="1788" spans="1:7" x14ac:dyDescent="0.2">
      <c r="A1788" s="13"/>
      <c r="B1788" s="13"/>
      <c r="C1788" s="13"/>
      <c r="D1788" s="13"/>
      <c r="E1788" s="13"/>
      <c r="F1788" s="13"/>
      <c r="G1788" s="13"/>
    </row>
    <row r="1789" spans="1:7" x14ac:dyDescent="0.2">
      <c r="A1789" s="13"/>
      <c r="B1789" s="13"/>
      <c r="C1789" s="13"/>
      <c r="D1789" s="13"/>
      <c r="E1789" s="13"/>
      <c r="F1789" s="13"/>
      <c r="G1789" s="13"/>
    </row>
    <row r="1790" spans="1:7" x14ac:dyDescent="0.2">
      <c r="A1790" s="13"/>
      <c r="B1790" s="13"/>
      <c r="C1790" s="13"/>
      <c r="D1790" s="13"/>
      <c r="E1790" s="13"/>
      <c r="F1790" s="13"/>
      <c r="G1790" s="13"/>
    </row>
    <row r="1791" spans="1:7" x14ac:dyDescent="0.2">
      <c r="A1791" s="13"/>
      <c r="B1791" s="13"/>
      <c r="C1791" s="13"/>
      <c r="D1791" s="13"/>
      <c r="E1791" s="13"/>
      <c r="F1791" s="13"/>
      <c r="G1791" s="13"/>
    </row>
    <row r="1792" spans="1:7" x14ac:dyDescent="0.2">
      <c r="A1792" s="13"/>
      <c r="B1792" s="13"/>
      <c r="C1792" s="13"/>
      <c r="D1792" s="13"/>
      <c r="E1792" s="13"/>
      <c r="F1792" s="13"/>
      <c r="G1792" s="13"/>
    </row>
    <row r="1793" spans="1:7" x14ac:dyDescent="0.2">
      <c r="A1793" s="13"/>
      <c r="B1793" s="13"/>
      <c r="C1793" s="13"/>
      <c r="D1793" s="13"/>
      <c r="E1793" s="13"/>
      <c r="F1793" s="13"/>
      <c r="G1793" s="13"/>
    </row>
    <row r="1794" spans="1:7" x14ac:dyDescent="0.2">
      <c r="A1794" s="13"/>
      <c r="B1794" s="13"/>
      <c r="C1794" s="13"/>
      <c r="D1794" s="13"/>
      <c r="E1794" s="13"/>
      <c r="F1794" s="13"/>
      <c r="G1794" s="13"/>
    </row>
    <row r="1795" spans="1:7" x14ac:dyDescent="0.2">
      <c r="A1795" s="13"/>
      <c r="B1795" s="13"/>
      <c r="C1795" s="13"/>
      <c r="D1795" s="13"/>
      <c r="E1795" s="13"/>
      <c r="F1795" s="13"/>
      <c r="G1795" s="13"/>
    </row>
    <row r="1796" spans="1:7" x14ac:dyDescent="0.2">
      <c r="A1796" s="13"/>
      <c r="B1796" s="13"/>
      <c r="C1796" s="13"/>
      <c r="D1796" s="13"/>
      <c r="E1796" s="13"/>
      <c r="F1796" s="13"/>
      <c r="G1796" s="13"/>
    </row>
    <row r="1797" spans="1:7" x14ac:dyDescent="0.2">
      <c r="A1797" s="13"/>
      <c r="B1797" s="13"/>
      <c r="C1797" s="13"/>
      <c r="D1797" s="13"/>
      <c r="E1797" s="13"/>
      <c r="F1797" s="13"/>
      <c r="G1797" s="13"/>
    </row>
    <row r="1798" spans="1:7" x14ac:dyDescent="0.2">
      <c r="A1798" s="13"/>
      <c r="B1798" s="13"/>
      <c r="C1798" s="13"/>
      <c r="D1798" s="13"/>
      <c r="E1798" s="13"/>
      <c r="F1798" s="13"/>
      <c r="G1798" s="13"/>
    </row>
    <row r="1799" spans="1:7" x14ac:dyDescent="0.2">
      <c r="A1799" s="13"/>
      <c r="B1799" s="13"/>
      <c r="C1799" s="13"/>
      <c r="D1799" s="13"/>
      <c r="E1799" s="13"/>
      <c r="F1799" s="13"/>
      <c r="G1799" s="13"/>
    </row>
    <row r="1800" spans="1:7" x14ac:dyDescent="0.2">
      <c r="A1800" s="13"/>
      <c r="B1800" s="13"/>
      <c r="C1800" s="13"/>
      <c r="D1800" s="13"/>
      <c r="E1800" s="13"/>
      <c r="F1800" s="13"/>
      <c r="G1800" s="13"/>
    </row>
    <row r="1801" spans="1:7" x14ac:dyDescent="0.2">
      <c r="A1801" s="13"/>
      <c r="B1801" s="13"/>
      <c r="C1801" s="13"/>
      <c r="D1801" s="13"/>
      <c r="E1801" s="13"/>
      <c r="F1801" s="13"/>
      <c r="G1801" s="13"/>
    </row>
    <row r="1802" spans="1:7" x14ac:dyDescent="0.2">
      <c r="A1802" s="13"/>
      <c r="B1802" s="13"/>
      <c r="C1802" s="13"/>
      <c r="D1802" s="13"/>
      <c r="E1802" s="13"/>
      <c r="F1802" s="13"/>
      <c r="G1802" s="13"/>
    </row>
    <row r="1803" spans="1:7" x14ac:dyDescent="0.2">
      <c r="A1803" s="13"/>
      <c r="B1803" s="13"/>
      <c r="C1803" s="13"/>
      <c r="D1803" s="13"/>
      <c r="E1803" s="13"/>
      <c r="F1803" s="13"/>
      <c r="G1803" s="13"/>
    </row>
    <row r="1804" spans="1:7" x14ac:dyDescent="0.2">
      <c r="A1804" s="13"/>
      <c r="B1804" s="13"/>
      <c r="C1804" s="13"/>
      <c r="D1804" s="13"/>
      <c r="E1804" s="13"/>
      <c r="F1804" s="13"/>
      <c r="G1804" s="13"/>
    </row>
    <row r="1805" spans="1:7" x14ac:dyDescent="0.2">
      <c r="A1805" s="13"/>
      <c r="B1805" s="13"/>
      <c r="C1805" s="13"/>
      <c r="D1805" s="13"/>
      <c r="E1805" s="13"/>
      <c r="F1805" s="13"/>
      <c r="G1805" s="13"/>
    </row>
    <row r="1806" spans="1:7" x14ac:dyDescent="0.2">
      <c r="A1806" s="13"/>
      <c r="B1806" s="13"/>
      <c r="C1806" s="13"/>
      <c r="D1806" s="13"/>
      <c r="E1806" s="13"/>
      <c r="F1806" s="13"/>
      <c r="G1806" s="13"/>
    </row>
    <row r="1807" spans="1:7" x14ac:dyDescent="0.2">
      <c r="A1807" s="13"/>
      <c r="B1807" s="13"/>
      <c r="C1807" s="13"/>
      <c r="D1807" s="13"/>
      <c r="E1807" s="13"/>
      <c r="F1807" s="13"/>
      <c r="G1807" s="13"/>
    </row>
    <row r="1808" spans="1:7" x14ac:dyDescent="0.2">
      <c r="A1808" s="13"/>
      <c r="B1808" s="13"/>
      <c r="C1808" s="13"/>
      <c r="D1808" s="13"/>
      <c r="E1808" s="13"/>
      <c r="F1808" s="13"/>
      <c r="G1808" s="13"/>
    </row>
    <row r="1809" spans="1:7" x14ac:dyDescent="0.2">
      <c r="A1809" s="13"/>
      <c r="B1809" s="13"/>
      <c r="C1809" s="13"/>
      <c r="D1809" s="13"/>
      <c r="E1809" s="13"/>
      <c r="F1809" s="13"/>
      <c r="G1809" s="13"/>
    </row>
    <row r="1810" spans="1:7" x14ac:dyDescent="0.2">
      <c r="A1810" s="13"/>
      <c r="B1810" s="13"/>
      <c r="C1810" s="13"/>
      <c r="D1810" s="13"/>
      <c r="E1810" s="13"/>
      <c r="F1810" s="13"/>
      <c r="G1810" s="13"/>
    </row>
    <row r="1811" spans="1:7" x14ac:dyDescent="0.2">
      <c r="A1811" s="13"/>
      <c r="B1811" s="13"/>
      <c r="C1811" s="13"/>
      <c r="D1811" s="13"/>
      <c r="E1811" s="13"/>
      <c r="F1811" s="13"/>
      <c r="G1811" s="13"/>
    </row>
    <row r="1812" spans="1:7" x14ac:dyDescent="0.2">
      <c r="A1812" s="13"/>
      <c r="B1812" s="13"/>
      <c r="C1812" s="13"/>
      <c r="D1812" s="13"/>
      <c r="E1812" s="13"/>
      <c r="F1812" s="13"/>
      <c r="G1812" s="13"/>
    </row>
    <row r="1813" spans="1:7" x14ac:dyDescent="0.2">
      <c r="A1813" s="13"/>
      <c r="B1813" s="13"/>
      <c r="C1813" s="13"/>
      <c r="D1813" s="13"/>
      <c r="E1813" s="13"/>
      <c r="F1813" s="13"/>
      <c r="G1813" s="13"/>
    </row>
    <row r="1814" spans="1:7" x14ac:dyDescent="0.2">
      <c r="A1814" s="13"/>
      <c r="B1814" s="13"/>
      <c r="C1814" s="13"/>
      <c r="D1814" s="13"/>
      <c r="E1814" s="13"/>
      <c r="F1814" s="13"/>
      <c r="G1814" s="13"/>
    </row>
    <row r="1815" spans="1:7" x14ac:dyDescent="0.2">
      <c r="A1815" s="13"/>
      <c r="B1815" s="13"/>
      <c r="C1815" s="13"/>
      <c r="D1815" s="13"/>
      <c r="E1815" s="13"/>
      <c r="F1815" s="13"/>
      <c r="G1815" s="13"/>
    </row>
    <row r="1816" spans="1:7" x14ac:dyDescent="0.2">
      <c r="A1816" s="13"/>
      <c r="B1816" s="13"/>
      <c r="C1816" s="13"/>
      <c r="D1816" s="13"/>
      <c r="E1816" s="13"/>
      <c r="F1816" s="13"/>
      <c r="G1816" s="13"/>
    </row>
    <row r="1817" spans="1:7" x14ac:dyDescent="0.2">
      <c r="A1817" s="13"/>
      <c r="B1817" s="13"/>
      <c r="C1817" s="13"/>
      <c r="D1817" s="13"/>
      <c r="E1817" s="13"/>
      <c r="F1817" s="13"/>
      <c r="G1817" s="13"/>
    </row>
    <row r="1818" spans="1:7" x14ac:dyDescent="0.2">
      <c r="A1818" s="13"/>
      <c r="B1818" s="13"/>
      <c r="C1818" s="13"/>
      <c r="D1818" s="13"/>
      <c r="E1818" s="13"/>
      <c r="F1818" s="13"/>
      <c r="G1818" s="13"/>
    </row>
    <row r="1819" spans="1:7" x14ac:dyDescent="0.2">
      <c r="A1819" s="13"/>
      <c r="B1819" s="13"/>
      <c r="C1819" s="13"/>
      <c r="D1819" s="13"/>
      <c r="E1819" s="13"/>
      <c r="F1819" s="13"/>
      <c r="G1819" s="13"/>
    </row>
    <row r="1820" spans="1:7" x14ac:dyDescent="0.2">
      <c r="A1820" s="13"/>
      <c r="B1820" s="13"/>
      <c r="C1820" s="13"/>
      <c r="D1820" s="13"/>
      <c r="E1820" s="13"/>
      <c r="F1820" s="13"/>
      <c r="G1820" s="13"/>
    </row>
    <row r="1821" spans="1:7" x14ac:dyDescent="0.2">
      <c r="A1821" s="13"/>
      <c r="B1821" s="13"/>
      <c r="C1821" s="13"/>
      <c r="D1821" s="13"/>
      <c r="E1821" s="13"/>
      <c r="F1821" s="13"/>
      <c r="G1821" s="13"/>
    </row>
    <row r="1822" spans="1:7" x14ac:dyDescent="0.2">
      <c r="A1822" s="13"/>
      <c r="B1822" s="13"/>
      <c r="C1822" s="13"/>
      <c r="D1822" s="13"/>
      <c r="E1822" s="13"/>
      <c r="F1822" s="13"/>
      <c r="G1822" s="13"/>
    </row>
    <row r="1823" spans="1:7" x14ac:dyDescent="0.2">
      <c r="A1823" s="13"/>
      <c r="B1823" s="13"/>
      <c r="C1823" s="13"/>
      <c r="D1823" s="13"/>
      <c r="E1823" s="13"/>
      <c r="F1823" s="13"/>
      <c r="G1823" s="13"/>
    </row>
    <row r="1824" spans="1:7" x14ac:dyDescent="0.2">
      <c r="A1824" s="13"/>
      <c r="B1824" s="13"/>
      <c r="C1824" s="13"/>
      <c r="D1824" s="13"/>
      <c r="E1824" s="13"/>
      <c r="F1824" s="13"/>
      <c r="G1824" s="13"/>
    </row>
    <row r="1825" spans="1:7" x14ac:dyDescent="0.2">
      <c r="A1825" s="13"/>
      <c r="B1825" s="13"/>
      <c r="C1825" s="13"/>
      <c r="D1825" s="13"/>
      <c r="E1825" s="13"/>
      <c r="F1825" s="13"/>
      <c r="G1825" s="13"/>
    </row>
    <row r="1826" spans="1:7" x14ac:dyDescent="0.2">
      <c r="A1826" s="13"/>
      <c r="B1826" s="13"/>
      <c r="C1826" s="13"/>
      <c r="D1826" s="13"/>
      <c r="E1826" s="13"/>
      <c r="F1826" s="13"/>
      <c r="G1826" s="13"/>
    </row>
    <row r="1827" spans="1:7" x14ac:dyDescent="0.2">
      <c r="A1827" s="13"/>
      <c r="B1827" s="13"/>
      <c r="C1827" s="13"/>
      <c r="D1827" s="13"/>
      <c r="E1827" s="13"/>
      <c r="F1827" s="13"/>
      <c r="G1827" s="13"/>
    </row>
    <row r="1828" spans="1:7" x14ac:dyDescent="0.2">
      <c r="A1828" s="13"/>
      <c r="B1828" s="13"/>
      <c r="C1828" s="13"/>
      <c r="D1828" s="13"/>
      <c r="E1828" s="13"/>
      <c r="F1828" s="13"/>
      <c r="G1828" s="13"/>
    </row>
    <row r="1829" spans="1:7" x14ac:dyDescent="0.2">
      <c r="A1829" s="13"/>
      <c r="B1829" s="13"/>
      <c r="C1829" s="13"/>
      <c r="D1829" s="13"/>
      <c r="E1829" s="13"/>
      <c r="F1829" s="13"/>
      <c r="G1829" s="13"/>
    </row>
    <row r="1830" spans="1:7" x14ac:dyDescent="0.2">
      <c r="A1830" s="13"/>
      <c r="B1830" s="13"/>
      <c r="C1830" s="13"/>
      <c r="D1830" s="13"/>
      <c r="E1830" s="13"/>
      <c r="F1830" s="13"/>
      <c r="G1830" s="13"/>
    </row>
    <row r="1831" spans="1:7" x14ac:dyDescent="0.2">
      <c r="A1831" s="13"/>
      <c r="B1831" s="13"/>
      <c r="C1831" s="13"/>
      <c r="D1831" s="13"/>
      <c r="E1831" s="13"/>
      <c r="F1831" s="13"/>
      <c r="G1831" s="13"/>
    </row>
    <row r="1832" spans="1:7" x14ac:dyDescent="0.2">
      <c r="A1832" s="13"/>
      <c r="B1832" s="13"/>
      <c r="C1832" s="13"/>
      <c r="D1832" s="13"/>
      <c r="E1832" s="13"/>
      <c r="F1832" s="13"/>
      <c r="G1832" s="13"/>
    </row>
    <row r="1833" spans="1:7" x14ac:dyDescent="0.2">
      <c r="A1833" s="13"/>
      <c r="B1833" s="13"/>
      <c r="C1833" s="13"/>
      <c r="D1833" s="13"/>
      <c r="E1833" s="13"/>
      <c r="F1833" s="13"/>
      <c r="G1833" s="13"/>
    </row>
    <row r="1834" spans="1:7" x14ac:dyDescent="0.2">
      <c r="A1834" s="13"/>
      <c r="B1834" s="13"/>
      <c r="C1834" s="13"/>
      <c r="D1834" s="13"/>
      <c r="E1834" s="13"/>
      <c r="F1834" s="13"/>
      <c r="G1834" s="13"/>
    </row>
    <row r="1835" spans="1:7" x14ac:dyDescent="0.2">
      <c r="A1835" s="13"/>
      <c r="B1835" s="13"/>
      <c r="C1835" s="13"/>
      <c r="D1835" s="13"/>
      <c r="E1835" s="13"/>
      <c r="F1835" s="13"/>
      <c r="G1835" s="13"/>
    </row>
    <row r="1836" spans="1:7" x14ac:dyDescent="0.2">
      <c r="A1836" s="13"/>
      <c r="B1836" s="13"/>
      <c r="C1836" s="13"/>
      <c r="D1836" s="13"/>
      <c r="E1836" s="13"/>
      <c r="F1836" s="13"/>
      <c r="G1836" s="13"/>
    </row>
    <row r="1837" spans="1:7" x14ac:dyDescent="0.2">
      <c r="A1837" s="13"/>
      <c r="B1837" s="13"/>
      <c r="C1837" s="13"/>
      <c r="D1837" s="13"/>
      <c r="E1837" s="13"/>
      <c r="F1837" s="13"/>
      <c r="G1837" s="13"/>
    </row>
    <row r="1838" spans="1:7" x14ac:dyDescent="0.2">
      <c r="A1838" s="13"/>
      <c r="B1838" s="13"/>
      <c r="C1838" s="13"/>
      <c r="D1838" s="13"/>
      <c r="E1838" s="13"/>
      <c r="F1838" s="13"/>
      <c r="G1838" s="13"/>
    </row>
    <row r="1839" spans="1:7" x14ac:dyDescent="0.2">
      <c r="A1839" s="13"/>
      <c r="B1839" s="13"/>
      <c r="C1839" s="13"/>
      <c r="D1839" s="13"/>
      <c r="E1839" s="13"/>
      <c r="F1839" s="13"/>
      <c r="G1839" s="13"/>
    </row>
    <row r="1840" spans="1:7" x14ac:dyDescent="0.2">
      <c r="A1840" s="13"/>
      <c r="B1840" s="13"/>
      <c r="C1840" s="13"/>
      <c r="D1840" s="13"/>
      <c r="E1840" s="13"/>
      <c r="F1840" s="13"/>
      <c r="G1840" s="13"/>
    </row>
    <row r="1841" spans="1:7" x14ac:dyDescent="0.2">
      <c r="A1841" s="13"/>
      <c r="B1841" s="13"/>
      <c r="C1841" s="13"/>
      <c r="D1841" s="13"/>
      <c r="E1841" s="13"/>
      <c r="F1841" s="13"/>
      <c r="G1841" s="13"/>
    </row>
    <row r="1842" spans="1:7" x14ac:dyDescent="0.2">
      <c r="A1842" s="13"/>
      <c r="B1842" s="13"/>
      <c r="C1842" s="13"/>
      <c r="D1842" s="13"/>
      <c r="E1842" s="13"/>
      <c r="F1842" s="13"/>
      <c r="G1842" s="13"/>
    </row>
    <row r="1843" spans="1:7" x14ac:dyDescent="0.2">
      <c r="A1843" s="13"/>
      <c r="B1843" s="13"/>
      <c r="C1843" s="13"/>
      <c r="D1843" s="13"/>
      <c r="E1843" s="13"/>
      <c r="F1843" s="13"/>
      <c r="G1843" s="13"/>
    </row>
    <row r="1844" spans="1:7" x14ac:dyDescent="0.2">
      <c r="A1844" s="13"/>
      <c r="B1844" s="13"/>
      <c r="C1844" s="13"/>
      <c r="D1844" s="13"/>
      <c r="E1844" s="13"/>
      <c r="F1844" s="13"/>
      <c r="G1844" s="13"/>
    </row>
    <row r="1845" spans="1:7" x14ac:dyDescent="0.2">
      <c r="A1845" s="13"/>
      <c r="B1845" s="13"/>
      <c r="C1845" s="13"/>
      <c r="D1845" s="13"/>
      <c r="E1845" s="13"/>
      <c r="F1845" s="13"/>
      <c r="G1845" s="13"/>
    </row>
    <row r="1846" spans="1:7" x14ac:dyDescent="0.2">
      <c r="A1846" s="13"/>
      <c r="B1846" s="13"/>
      <c r="C1846" s="13"/>
      <c r="D1846" s="13"/>
      <c r="E1846" s="13"/>
      <c r="F1846" s="13"/>
      <c r="G1846" s="13"/>
    </row>
    <row r="1847" spans="1:7" x14ac:dyDescent="0.2">
      <c r="A1847" s="13"/>
      <c r="B1847" s="13"/>
      <c r="C1847" s="13"/>
      <c r="D1847" s="13"/>
      <c r="E1847" s="13"/>
      <c r="F1847" s="13"/>
      <c r="G1847" s="13"/>
    </row>
    <row r="1848" spans="1:7" x14ac:dyDescent="0.2">
      <c r="A1848" s="13"/>
      <c r="B1848" s="13"/>
      <c r="C1848" s="13"/>
      <c r="D1848" s="13"/>
      <c r="E1848" s="13"/>
      <c r="F1848" s="13"/>
      <c r="G1848" s="13"/>
    </row>
    <row r="1849" spans="1:7" x14ac:dyDescent="0.2">
      <c r="A1849" s="13"/>
      <c r="B1849" s="13"/>
      <c r="C1849" s="13"/>
      <c r="D1849" s="13"/>
      <c r="E1849" s="13"/>
      <c r="F1849" s="13"/>
      <c r="G1849" s="13"/>
    </row>
    <row r="1850" spans="1:7" x14ac:dyDescent="0.2">
      <c r="A1850" s="13"/>
      <c r="B1850" s="13"/>
      <c r="C1850" s="13"/>
      <c r="D1850" s="13"/>
      <c r="E1850" s="13"/>
      <c r="F1850" s="13"/>
      <c r="G1850" s="13"/>
    </row>
    <row r="1851" spans="1:7" x14ac:dyDescent="0.2">
      <c r="A1851" s="13"/>
      <c r="B1851" s="13"/>
      <c r="C1851" s="13"/>
      <c r="D1851" s="13"/>
      <c r="E1851" s="13"/>
      <c r="F1851" s="13"/>
      <c r="G1851" s="13"/>
    </row>
    <row r="1852" spans="1:7" x14ac:dyDescent="0.2">
      <c r="A1852" s="13"/>
      <c r="B1852" s="13"/>
      <c r="C1852" s="13"/>
      <c r="D1852" s="13"/>
      <c r="E1852" s="13"/>
      <c r="F1852" s="13"/>
      <c r="G1852" s="13"/>
    </row>
    <row r="1853" spans="1:7" x14ac:dyDescent="0.2">
      <c r="A1853" s="13"/>
      <c r="B1853" s="13"/>
      <c r="C1853" s="13"/>
      <c r="D1853" s="13"/>
      <c r="E1853" s="13"/>
      <c r="F1853" s="13"/>
      <c r="G1853" s="13"/>
    </row>
    <row r="1854" spans="1:7" x14ac:dyDescent="0.2">
      <c r="A1854" s="13"/>
      <c r="B1854" s="13"/>
      <c r="C1854" s="13"/>
      <c r="D1854" s="13"/>
      <c r="E1854" s="13"/>
      <c r="F1854" s="13"/>
      <c r="G1854" s="13"/>
    </row>
    <row r="1855" spans="1:7" x14ac:dyDescent="0.2">
      <c r="A1855" s="13"/>
      <c r="B1855" s="13"/>
      <c r="C1855" s="13"/>
      <c r="D1855" s="13"/>
      <c r="E1855" s="13"/>
      <c r="F1855" s="13"/>
      <c r="G1855" s="13"/>
    </row>
    <row r="1856" spans="1:7" x14ac:dyDescent="0.2">
      <c r="A1856" s="13"/>
      <c r="B1856" s="13"/>
      <c r="C1856" s="13"/>
      <c r="D1856" s="13"/>
      <c r="E1856" s="13"/>
      <c r="F1856" s="13"/>
      <c r="G1856" s="13"/>
    </row>
    <row r="1857" spans="1:7" x14ac:dyDescent="0.2">
      <c r="A1857" s="13"/>
      <c r="B1857" s="13"/>
      <c r="C1857" s="13"/>
      <c r="D1857" s="13"/>
      <c r="E1857" s="13"/>
      <c r="F1857" s="13"/>
      <c r="G1857" s="13"/>
    </row>
    <row r="1858" spans="1:7" x14ac:dyDescent="0.2">
      <c r="A1858" s="13"/>
      <c r="B1858" s="13"/>
      <c r="C1858" s="13"/>
      <c r="D1858" s="13"/>
      <c r="E1858" s="13"/>
      <c r="F1858" s="13"/>
      <c r="G1858" s="13"/>
    </row>
    <row r="1859" spans="1:7" x14ac:dyDescent="0.2">
      <c r="A1859" s="13"/>
      <c r="B1859" s="13"/>
      <c r="C1859" s="13"/>
      <c r="D1859" s="13"/>
      <c r="E1859" s="13"/>
      <c r="F1859" s="13"/>
      <c r="G1859" s="13"/>
    </row>
    <row r="1860" spans="1:7" x14ac:dyDescent="0.2">
      <c r="A1860" s="13"/>
      <c r="B1860" s="13"/>
      <c r="C1860" s="13"/>
      <c r="D1860" s="13"/>
      <c r="E1860" s="13"/>
      <c r="F1860" s="13"/>
      <c r="G1860" s="13"/>
    </row>
    <row r="1861" spans="1:7" x14ac:dyDescent="0.2">
      <c r="A1861" s="13"/>
      <c r="B1861" s="13"/>
      <c r="C1861" s="13"/>
      <c r="D1861" s="13"/>
      <c r="E1861" s="13"/>
      <c r="F1861" s="13"/>
      <c r="G1861" s="13"/>
    </row>
    <row r="1862" spans="1:7" x14ac:dyDescent="0.2">
      <c r="A1862" s="13"/>
      <c r="B1862" s="13"/>
      <c r="C1862" s="13"/>
      <c r="D1862" s="13"/>
      <c r="E1862" s="13"/>
      <c r="F1862" s="13"/>
      <c r="G1862" s="13"/>
    </row>
    <row r="1863" spans="1:7" x14ac:dyDescent="0.2">
      <c r="A1863" s="13"/>
      <c r="B1863" s="13"/>
      <c r="C1863" s="13"/>
      <c r="D1863" s="13"/>
      <c r="E1863" s="13"/>
      <c r="F1863" s="13"/>
      <c r="G1863" s="13"/>
    </row>
    <row r="1864" spans="1:7" x14ac:dyDescent="0.2">
      <c r="A1864" s="13"/>
      <c r="B1864" s="13"/>
      <c r="C1864" s="13"/>
      <c r="D1864" s="13"/>
      <c r="E1864" s="13"/>
      <c r="F1864" s="13"/>
      <c r="G1864" s="13"/>
    </row>
    <row r="1865" spans="1:7" x14ac:dyDescent="0.2">
      <c r="A1865" s="13"/>
      <c r="B1865" s="13"/>
      <c r="C1865" s="13"/>
      <c r="D1865" s="13"/>
      <c r="E1865" s="13"/>
      <c r="F1865" s="13"/>
      <c r="G1865" s="13"/>
    </row>
    <row r="1866" spans="1:7" x14ac:dyDescent="0.2">
      <c r="A1866" s="13"/>
      <c r="B1866" s="13"/>
      <c r="C1866" s="13"/>
      <c r="D1866" s="13"/>
      <c r="E1866" s="13"/>
      <c r="F1866" s="13"/>
      <c r="G1866" s="13"/>
    </row>
    <row r="1867" spans="1:7" x14ac:dyDescent="0.2">
      <c r="A1867" s="13"/>
      <c r="B1867" s="13"/>
      <c r="C1867" s="13"/>
      <c r="D1867" s="13"/>
      <c r="E1867" s="13"/>
      <c r="F1867" s="13"/>
      <c r="G1867" s="13"/>
    </row>
    <row r="1868" spans="1:7" x14ac:dyDescent="0.2">
      <c r="A1868" s="13"/>
      <c r="B1868" s="13"/>
      <c r="C1868" s="13"/>
      <c r="D1868" s="13"/>
      <c r="E1868" s="13"/>
      <c r="F1868" s="13"/>
      <c r="G1868" s="13"/>
    </row>
    <row r="1869" spans="1:7" x14ac:dyDescent="0.2">
      <c r="A1869" s="13"/>
      <c r="B1869" s="13"/>
      <c r="C1869" s="13"/>
      <c r="D1869" s="13"/>
      <c r="E1869" s="13"/>
      <c r="F1869" s="13"/>
      <c r="G1869" s="13"/>
    </row>
    <row r="1870" spans="1:7" x14ac:dyDescent="0.2">
      <c r="A1870" s="13"/>
      <c r="B1870" s="13"/>
      <c r="C1870" s="13"/>
      <c r="D1870" s="13"/>
      <c r="E1870" s="13"/>
      <c r="F1870" s="13"/>
      <c r="G1870" s="13"/>
    </row>
    <row r="1871" spans="1:7" x14ac:dyDescent="0.2">
      <c r="A1871" s="13"/>
      <c r="B1871" s="13"/>
      <c r="C1871" s="13"/>
      <c r="D1871" s="13"/>
      <c r="E1871" s="13"/>
      <c r="F1871" s="13"/>
      <c r="G1871" s="13"/>
    </row>
    <row r="1872" spans="1:7" x14ac:dyDescent="0.2">
      <c r="A1872" s="13"/>
      <c r="B1872" s="13"/>
      <c r="C1872" s="13"/>
      <c r="D1872" s="13"/>
      <c r="E1872" s="13"/>
      <c r="F1872" s="13"/>
      <c r="G1872" s="13"/>
    </row>
    <row r="1873" spans="1:7" x14ac:dyDescent="0.2">
      <c r="A1873" s="13"/>
      <c r="B1873" s="13"/>
      <c r="C1873" s="13"/>
      <c r="D1873" s="13"/>
      <c r="E1873" s="13"/>
      <c r="F1873" s="13"/>
      <c r="G1873" s="13"/>
    </row>
    <row r="1874" spans="1:7" x14ac:dyDescent="0.2">
      <c r="A1874" s="13"/>
      <c r="B1874" s="13"/>
      <c r="C1874" s="13"/>
      <c r="D1874" s="13"/>
      <c r="E1874" s="13"/>
      <c r="F1874" s="13"/>
      <c r="G1874" s="13"/>
    </row>
    <row r="1875" spans="1:7" x14ac:dyDescent="0.2">
      <c r="A1875" s="13"/>
      <c r="B1875" s="13"/>
      <c r="C1875" s="13"/>
      <c r="D1875" s="13"/>
      <c r="E1875" s="13"/>
      <c r="F1875" s="13"/>
      <c r="G1875" s="13"/>
    </row>
    <row r="1876" spans="1:7" x14ac:dyDescent="0.2">
      <c r="A1876" s="13"/>
      <c r="B1876" s="13"/>
      <c r="C1876" s="13"/>
      <c r="D1876" s="13"/>
      <c r="E1876" s="13"/>
      <c r="F1876" s="13"/>
      <c r="G1876" s="13"/>
    </row>
    <row r="1877" spans="1:7" x14ac:dyDescent="0.2">
      <c r="A1877" s="13"/>
      <c r="B1877" s="13"/>
      <c r="C1877" s="13"/>
      <c r="D1877" s="13"/>
      <c r="E1877" s="13"/>
      <c r="F1877" s="13"/>
      <c r="G1877" s="13"/>
    </row>
    <row r="1878" spans="1:7" x14ac:dyDescent="0.2">
      <c r="A1878" s="13"/>
      <c r="B1878" s="13"/>
      <c r="C1878" s="13"/>
      <c r="D1878" s="13"/>
      <c r="E1878" s="13"/>
      <c r="F1878" s="13"/>
      <c r="G1878" s="13"/>
    </row>
    <row r="1879" spans="1:7" x14ac:dyDescent="0.2">
      <c r="A1879" s="13"/>
      <c r="B1879" s="13"/>
      <c r="C1879" s="13"/>
      <c r="D1879" s="13"/>
      <c r="E1879" s="13"/>
      <c r="F1879" s="13"/>
      <c r="G1879" s="13"/>
    </row>
    <row r="1880" spans="1:7" x14ac:dyDescent="0.2">
      <c r="A1880" s="13"/>
      <c r="B1880" s="13"/>
      <c r="C1880" s="13"/>
      <c r="D1880" s="13"/>
      <c r="E1880" s="13"/>
      <c r="F1880" s="13"/>
      <c r="G1880" s="13"/>
    </row>
    <row r="1881" spans="1:7" x14ac:dyDescent="0.2">
      <c r="A1881" s="13"/>
      <c r="B1881" s="13"/>
      <c r="C1881" s="13"/>
      <c r="D1881" s="13"/>
      <c r="E1881" s="13"/>
      <c r="F1881" s="13"/>
      <c r="G1881" s="13"/>
    </row>
    <row r="1882" spans="1:7" x14ac:dyDescent="0.2">
      <c r="A1882" s="13"/>
      <c r="B1882" s="13"/>
      <c r="C1882" s="13"/>
      <c r="D1882" s="13"/>
      <c r="E1882" s="13"/>
      <c r="F1882" s="13"/>
      <c r="G1882" s="13"/>
    </row>
    <row r="1883" spans="1:7" x14ac:dyDescent="0.2">
      <c r="A1883" s="13"/>
      <c r="B1883" s="13"/>
      <c r="C1883" s="13"/>
      <c r="D1883" s="13"/>
      <c r="E1883" s="13"/>
      <c r="F1883" s="13"/>
      <c r="G1883" s="13"/>
    </row>
    <row r="1884" spans="1:7" x14ac:dyDescent="0.2">
      <c r="A1884" s="13"/>
      <c r="B1884" s="13"/>
      <c r="C1884" s="13"/>
      <c r="D1884" s="13"/>
      <c r="E1884" s="13"/>
      <c r="F1884" s="13"/>
      <c r="G1884" s="13"/>
    </row>
    <row r="1885" spans="1:7" x14ac:dyDescent="0.2">
      <c r="A1885" s="13"/>
      <c r="B1885" s="13"/>
      <c r="C1885" s="13"/>
      <c r="D1885" s="13"/>
      <c r="E1885" s="13"/>
      <c r="F1885" s="13"/>
      <c r="G1885" s="13"/>
    </row>
    <row r="1886" spans="1:7" x14ac:dyDescent="0.2">
      <c r="A1886" s="13"/>
      <c r="B1886" s="13"/>
      <c r="C1886" s="13"/>
      <c r="D1886" s="13"/>
      <c r="E1886" s="13"/>
      <c r="F1886" s="13"/>
      <c r="G1886" s="13"/>
    </row>
    <row r="1887" spans="1:7" x14ac:dyDescent="0.2">
      <c r="A1887" s="13"/>
      <c r="B1887" s="13"/>
      <c r="C1887" s="13"/>
      <c r="D1887" s="13"/>
      <c r="E1887" s="13"/>
      <c r="F1887" s="13"/>
      <c r="G1887" s="13"/>
    </row>
    <row r="1888" spans="1:7" x14ac:dyDescent="0.2">
      <c r="A1888" s="13"/>
      <c r="B1888" s="13"/>
      <c r="C1888" s="13"/>
      <c r="D1888" s="13"/>
      <c r="E1888" s="13"/>
      <c r="F1888" s="13"/>
      <c r="G1888" s="13"/>
    </row>
    <row r="1889" spans="1:7" x14ac:dyDescent="0.2">
      <c r="A1889" s="13"/>
      <c r="B1889" s="13"/>
      <c r="C1889" s="13"/>
      <c r="D1889" s="13"/>
      <c r="E1889" s="13"/>
      <c r="F1889" s="13"/>
      <c r="G1889" s="13"/>
    </row>
    <row r="1890" spans="1:7" x14ac:dyDescent="0.2">
      <c r="A1890" s="13"/>
      <c r="B1890" s="13"/>
      <c r="C1890" s="13"/>
      <c r="D1890" s="13"/>
      <c r="E1890" s="13"/>
      <c r="F1890" s="13"/>
      <c r="G1890" s="13"/>
    </row>
    <row r="1891" spans="1:7" x14ac:dyDescent="0.2">
      <c r="A1891" s="13"/>
      <c r="B1891" s="13"/>
      <c r="C1891" s="13"/>
      <c r="D1891" s="13"/>
      <c r="E1891" s="13"/>
      <c r="F1891" s="13"/>
      <c r="G1891" s="13"/>
    </row>
    <row r="1892" spans="1:7" x14ac:dyDescent="0.2">
      <c r="A1892" s="13"/>
      <c r="B1892" s="13"/>
      <c r="C1892" s="13"/>
      <c r="D1892" s="13"/>
      <c r="E1892" s="13"/>
      <c r="F1892" s="13"/>
      <c r="G1892" s="13"/>
    </row>
    <row r="1893" spans="1:7" x14ac:dyDescent="0.2">
      <c r="A1893" s="13"/>
      <c r="B1893" s="13"/>
      <c r="C1893" s="13"/>
      <c r="D1893" s="13"/>
      <c r="E1893" s="13"/>
      <c r="F1893" s="13"/>
      <c r="G1893" s="13"/>
    </row>
    <row r="1894" spans="1:7" x14ac:dyDescent="0.2">
      <c r="A1894" s="13"/>
      <c r="B1894" s="13"/>
      <c r="C1894" s="13"/>
      <c r="D1894" s="13"/>
      <c r="E1894" s="13"/>
      <c r="F1894" s="13"/>
      <c r="G1894" s="13"/>
    </row>
    <row r="1895" spans="1:7" x14ac:dyDescent="0.2">
      <c r="A1895" s="13"/>
      <c r="B1895" s="13"/>
      <c r="C1895" s="13"/>
      <c r="D1895" s="13"/>
      <c r="E1895" s="13"/>
      <c r="F1895" s="13"/>
      <c r="G1895" s="13"/>
    </row>
    <row r="1896" spans="1:7" x14ac:dyDescent="0.2">
      <c r="A1896" s="13"/>
      <c r="B1896" s="13"/>
      <c r="C1896" s="13"/>
      <c r="D1896" s="13"/>
      <c r="E1896" s="13"/>
      <c r="F1896" s="13"/>
      <c r="G1896" s="13"/>
    </row>
    <row r="1897" spans="1:7" x14ac:dyDescent="0.2">
      <c r="A1897" s="13"/>
      <c r="B1897" s="13"/>
      <c r="C1897" s="13"/>
      <c r="D1897" s="13"/>
      <c r="E1897" s="13"/>
      <c r="F1897" s="13"/>
      <c r="G1897" s="13"/>
    </row>
    <row r="1898" spans="1:7" x14ac:dyDescent="0.2">
      <c r="A1898" s="13"/>
      <c r="B1898" s="13"/>
      <c r="C1898" s="13"/>
      <c r="D1898" s="13"/>
      <c r="E1898" s="13"/>
      <c r="F1898" s="13"/>
      <c r="G1898" s="13"/>
    </row>
    <row r="1899" spans="1:7" x14ac:dyDescent="0.2">
      <c r="A1899" s="13"/>
      <c r="B1899" s="13"/>
      <c r="C1899" s="13"/>
      <c r="D1899" s="13"/>
      <c r="E1899" s="13"/>
      <c r="F1899" s="13"/>
      <c r="G1899" s="13"/>
    </row>
    <row r="1900" spans="1:7" x14ac:dyDescent="0.2">
      <c r="A1900" s="13"/>
      <c r="B1900" s="13"/>
      <c r="C1900" s="13"/>
      <c r="D1900" s="13"/>
      <c r="E1900" s="13"/>
      <c r="F1900" s="13"/>
      <c r="G1900" s="13"/>
    </row>
    <row r="1901" spans="1:7" x14ac:dyDescent="0.2">
      <c r="A1901" s="13"/>
      <c r="B1901" s="13"/>
      <c r="C1901" s="13"/>
      <c r="D1901" s="13"/>
      <c r="E1901" s="13"/>
      <c r="F1901" s="13"/>
      <c r="G1901" s="13"/>
    </row>
    <row r="1902" spans="1:7" x14ac:dyDescent="0.2">
      <c r="A1902" s="13"/>
      <c r="B1902" s="13"/>
      <c r="C1902" s="13"/>
      <c r="D1902" s="13"/>
      <c r="E1902" s="13"/>
      <c r="F1902" s="13"/>
      <c r="G1902" s="13"/>
    </row>
    <row r="1903" spans="1:7" x14ac:dyDescent="0.2">
      <c r="A1903" s="13"/>
      <c r="B1903" s="13"/>
      <c r="C1903" s="13"/>
      <c r="D1903" s="13"/>
      <c r="E1903" s="13"/>
      <c r="F1903" s="13"/>
      <c r="G1903" s="13"/>
    </row>
    <row r="1904" spans="1:7" x14ac:dyDescent="0.2">
      <c r="A1904" s="13"/>
      <c r="B1904" s="13"/>
      <c r="C1904" s="13"/>
      <c r="D1904" s="13"/>
      <c r="E1904" s="13"/>
      <c r="F1904" s="13"/>
      <c r="G1904" s="13"/>
    </row>
    <row r="1905" spans="1:7" x14ac:dyDescent="0.2">
      <c r="A1905" s="13"/>
      <c r="B1905" s="13"/>
      <c r="C1905" s="13"/>
      <c r="D1905" s="13"/>
      <c r="E1905" s="13"/>
      <c r="F1905" s="13"/>
      <c r="G1905" s="13"/>
    </row>
    <row r="1906" spans="1:7" x14ac:dyDescent="0.2">
      <c r="A1906" s="13"/>
      <c r="B1906" s="13"/>
      <c r="C1906" s="13"/>
      <c r="D1906" s="13"/>
      <c r="E1906" s="13"/>
      <c r="F1906" s="13"/>
      <c r="G1906" s="13"/>
    </row>
    <row r="1907" spans="1:7" x14ac:dyDescent="0.2">
      <c r="A1907" s="13"/>
      <c r="B1907" s="13"/>
      <c r="C1907" s="13"/>
      <c r="D1907" s="13"/>
      <c r="E1907" s="13"/>
      <c r="F1907" s="13"/>
      <c r="G1907" s="13"/>
    </row>
    <row r="1908" spans="1:7" x14ac:dyDescent="0.2">
      <c r="A1908" s="13"/>
      <c r="B1908" s="13"/>
      <c r="C1908" s="13"/>
      <c r="D1908" s="13"/>
      <c r="E1908" s="13"/>
      <c r="F1908" s="13"/>
      <c r="G1908" s="13"/>
    </row>
    <row r="1909" spans="1:7" x14ac:dyDescent="0.2">
      <c r="A1909" s="13"/>
      <c r="B1909" s="13"/>
      <c r="C1909" s="13"/>
      <c r="D1909" s="13"/>
      <c r="E1909" s="13"/>
      <c r="F1909" s="13"/>
      <c r="G1909" s="13"/>
    </row>
    <row r="1910" spans="1:7" x14ac:dyDescent="0.2">
      <c r="A1910" s="13"/>
      <c r="B1910" s="13"/>
      <c r="C1910" s="13"/>
      <c r="D1910" s="13"/>
      <c r="E1910" s="13"/>
      <c r="F1910" s="13"/>
      <c r="G1910" s="13"/>
    </row>
    <row r="1911" spans="1:7" x14ac:dyDescent="0.2">
      <c r="A1911" s="13"/>
      <c r="B1911" s="13"/>
      <c r="C1911" s="13"/>
      <c r="D1911" s="13"/>
      <c r="E1911" s="13"/>
      <c r="F1911" s="13"/>
      <c r="G1911" s="13"/>
    </row>
    <row r="1912" spans="1:7" x14ac:dyDescent="0.2">
      <c r="A1912" s="13"/>
      <c r="B1912" s="13"/>
      <c r="C1912" s="13"/>
      <c r="D1912" s="13"/>
      <c r="E1912" s="13"/>
      <c r="F1912" s="13"/>
      <c r="G1912" s="13"/>
    </row>
    <row r="1913" spans="1:7" x14ac:dyDescent="0.2">
      <c r="A1913" s="13"/>
      <c r="B1913" s="13"/>
      <c r="C1913" s="13"/>
      <c r="D1913" s="13"/>
      <c r="E1913" s="13"/>
      <c r="F1913" s="13"/>
      <c r="G1913" s="13"/>
    </row>
    <row r="1914" spans="1:7" x14ac:dyDescent="0.2">
      <c r="A1914" s="13"/>
      <c r="B1914" s="13"/>
      <c r="C1914" s="13"/>
      <c r="D1914" s="13"/>
      <c r="E1914" s="13"/>
      <c r="F1914" s="13"/>
      <c r="G1914" s="13"/>
    </row>
    <row r="1915" spans="1:7" x14ac:dyDescent="0.2">
      <c r="A1915" s="13"/>
      <c r="B1915" s="13"/>
      <c r="C1915" s="13"/>
      <c r="D1915" s="13"/>
      <c r="E1915" s="13"/>
      <c r="F1915" s="13"/>
      <c r="G1915" s="13"/>
    </row>
    <row r="1916" spans="1:7" x14ac:dyDescent="0.2">
      <c r="A1916" s="13"/>
      <c r="B1916" s="13"/>
      <c r="C1916" s="13"/>
      <c r="D1916" s="13"/>
      <c r="E1916" s="13"/>
      <c r="F1916" s="13"/>
      <c r="G1916" s="13"/>
    </row>
    <row r="1917" spans="1:7" x14ac:dyDescent="0.2">
      <c r="A1917" s="13"/>
      <c r="B1917" s="13"/>
      <c r="C1917" s="13"/>
      <c r="D1917" s="13"/>
      <c r="E1917" s="13"/>
      <c r="F1917" s="13"/>
      <c r="G1917" s="13"/>
    </row>
    <row r="1918" spans="1:7" x14ac:dyDescent="0.2">
      <c r="A1918" s="13"/>
      <c r="B1918" s="13"/>
      <c r="C1918" s="13"/>
      <c r="D1918" s="13"/>
      <c r="E1918" s="13"/>
      <c r="F1918" s="13"/>
      <c r="G1918" s="13"/>
    </row>
    <row r="1919" spans="1:7" x14ac:dyDescent="0.2">
      <c r="A1919" s="13"/>
      <c r="B1919" s="13"/>
      <c r="C1919" s="13"/>
      <c r="D1919" s="13"/>
      <c r="E1919" s="13"/>
      <c r="F1919" s="13"/>
      <c r="G1919" s="13"/>
    </row>
    <row r="1920" spans="1:7" x14ac:dyDescent="0.2">
      <c r="A1920" s="13"/>
      <c r="B1920" s="13"/>
      <c r="C1920" s="13"/>
      <c r="D1920" s="13"/>
      <c r="E1920" s="13"/>
      <c r="F1920" s="13"/>
      <c r="G1920" s="13"/>
    </row>
    <row r="1921" spans="1:7" x14ac:dyDescent="0.2">
      <c r="A1921" s="13"/>
      <c r="B1921" s="13"/>
      <c r="C1921" s="13"/>
      <c r="D1921" s="13"/>
      <c r="E1921" s="13"/>
      <c r="F1921" s="13"/>
      <c r="G1921" s="13"/>
    </row>
    <row r="1922" spans="1:7" x14ac:dyDescent="0.2">
      <c r="A1922" s="13"/>
      <c r="B1922" s="13"/>
      <c r="C1922" s="13"/>
      <c r="D1922" s="13"/>
      <c r="E1922" s="13"/>
      <c r="F1922" s="13"/>
      <c r="G1922" s="13"/>
    </row>
    <row r="1923" spans="1:7" x14ac:dyDescent="0.2">
      <c r="A1923" s="13"/>
      <c r="B1923" s="13"/>
      <c r="C1923" s="13"/>
      <c r="D1923" s="13"/>
      <c r="E1923" s="13"/>
      <c r="F1923" s="13"/>
      <c r="G1923" s="13"/>
    </row>
    <row r="1924" spans="1:7" x14ac:dyDescent="0.2">
      <c r="A1924" s="13"/>
      <c r="B1924" s="13"/>
      <c r="C1924" s="13"/>
      <c r="D1924" s="13"/>
      <c r="E1924" s="13"/>
      <c r="F1924" s="13"/>
      <c r="G1924" s="13"/>
    </row>
    <row r="1925" spans="1:7" x14ac:dyDescent="0.2">
      <c r="A1925" s="13"/>
      <c r="B1925" s="13"/>
      <c r="C1925" s="13"/>
      <c r="D1925" s="13"/>
      <c r="E1925" s="13"/>
      <c r="F1925" s="13"/>
      <c r="G1925" s="13"/>
    </row>
    <row r="1926" spans="1:7" x14ac:dyDescent="0.2">
      <c r="A1926" s="13"/>
      <c r="B1926" s="13"/>
      <c r="C1926" s="13"/>
      <c r="D1926" s="13"/>
      <c r="E1926" s="13"/>
      <c r="F1926" s="13"/>
      <c r="G1926" s="13"/>
    </row>
    <row r="1927" spans="1:7" x14ac:dyDescent="0.2">
      <c r="A1927" s="13"/>
      <c r="B1927" s="13"/>
      <c r="C1927" s="13"/>
      <c r="D1927" s="13"/>
      <c r="E1927" s="13"/>
      <c r="F1927" s="13"/>
      <c r="G1927" s="13"/>
    </row>
    <row r="1928" spans="1:7" x14ac:dyDescent="0.2">
      <c r="A1928" s="13"/>
      <c r="B1928" s="13"/>
      <c r="C1928" s="13"/>
      <c r="D1928" s="13"/>
      <c r="E1928" s="13"/>
      <c r="F1928" s="13"/>
      <c r="G1928" s="13"/>
    </row>
    <row r="1929" spans="1:7" x14ac:dyDescent="0.2">
      <c r="A1929" s="13"/>
      <c r="B1929" s="13"/>
      <c r="C1929" s="13"/>
      <c r="D1929" s="13"/>
      <c r="E1929" s="13"/>
      <c r="F1929" s="13"/>
      <c r="G1929" s="13"/>
    </row>
    <row r="1930" spans="1:7" x14ac:dyDescent="0.2">
      <c r="A1930" s="13"/>
      <c r="B1930" s="13"/>
      <c r="C1930" s="13"/>
      <c r="D1930" s="13"/>
      <c r="E1930" s="13"/>
      <c r="F1930" s="13"/>
      <c r="G1930" s="13"/>
    </row>
    <row r="1931" spans="1:7" x14ac:dyDescent="0.2">
      <c r="A1931" s="13"/>
      <c r="B1931" s="13"/>
      <c r="C1931" s="13"/>
      <c r="D1931" s="13"/>
      <c r="E1931" s="13"/>
      <c r="F1931" s="13"/>
      <c r="G1931" s="13"/>
    </row>
    <row r="1932" spans="1:7" x14ac:dyDescent="0.2">
      <c r="A1932" s="13"/>
      <c r="B1932" s="13"/>
      <c r="C1932" s="13"/>
      <c r="D1932" s="13"/>
      <c r="E1932" s="13"/>
      <c r="F1932" s="13"/>
      <c r="G1932" s="13"/>
    </row>
    <row r="1933" spans="1:7" x14ac:dyDescent="0.2">
      <c r="A1933" s="13"/>
      <c r="B1933" s="13"/>
      <c r="C1933" s="13"/>
      <c r="D1933" s="13"/>
      <c r="E1933" s="13"/>
      <c r="F1933" s="13"/>
      <c r="G1933" s="13"/>
    </row>
    <row r="1934" spans="1:7" x14ac:dyDescent="0.2">
      <c r="A1934" s="13"/>
      <c r="B1934" s="13"/>
      <c r="C1934" s="13"/>
      <c r="D1934" s="13"/>
      <c r="E1934" s="13"/>
      <c r="F1934" s="13"/>
      <c r="G1934" s="13"/>
    </row>
    <row r="1935" spans="1:7" x14ac:dyDescent="0.2">
      <c r="A1935" s="13"/>
      <c r="B1935" s="13"/>
      <c r="C1935" s="13"/>
      <c r="D1935" s="13"/>
      <c r="E1935" s="13"/>
      <c r="F1935" s="13"/>
      <c r="G1935" s="13"/>
    </row>
    <row r="1936" spans="1:7" x14ac:dyDescent="0.2">
      <c r="A1936" s="13"/>
      <c r="B1936" s="13"/>
      <c r="C1936" s="13"/>
      <c r="D1936" s="13"/>
      <c r="E1936" s="13"/>
      <c r="F1936" s="13"/>
      <c r="G1936" s="13"/>
    </row>
    <row r="1937" spans="1:7" x14ac:dyDescent="0.2">
      <c r="A1937" s="13"/>
      <c r="B1937" s="13"/>
      <c r="C1937" s="13"/>
      <c r="D1937" s="13"/>
      <c r="E1937" s="13"/>
      <c r="F1937" s="13"/>
      <c r="G1937" s="13"/>
    </row>
    <row r="1938" spans="1:7" x14ac:dyDescent="0.2">
      <c r="A1938" s="13"/>
      <c r="B1938" s="13"/>
      <c r="C1938" s="13"/>
      <c r="D1938" s="13"/>
      <c r="E1938" s="13"/>
      <c r="F1938" s="13"/>
      <c r="G1938" s="13"/>
    </row>
    <row r="1939" spans="1:7" x14ac:dyDescent="0.2">
      <c r="A1939" s="13"/>
      <c r="B1939" s="13"/>
      <c r="C1939" s="13"/>
      <c r="D1939" s="13"/>
      <c r="E1939" s="13"/>
      <c r="F1939" s="13"/>
      <c r="G1939" s="13"/>
    </row>
    <row r="1940" spans="1:7" x14ac:dyDescent="0.2">
      <c r="A1940" s="13"/>
      <c r="B1940" s="13"/>
      <c r="C1940" s="13"/>
      <c r="D1940" s="13"/>
      <c r="E1940" s="13"/>
      <c r="F1940" s="13"/>
      <c r="G1940" s="13"/>
    </row>
    <row r="1941" spans="1:7" x14ac:dyDescent="0.2">
      <c r="A1941" s="13"/>
      <c r="B1941" s="13"/>
      <c r="C1941" s="13"/>
      <c r="D1941" s="13"/>
      <c r="E1941" s="13"/>
      <c r="F1941" s="13"/>
      <c r="G1941" s="13"/>
    </row>
    <row r="1942" spans="1:7" x14ac:dyDescent="0.2">
      <c r="A1942" s="13"/>
      <c r="B1942" s="13"/>
      <c r="C1942" s="13"/>
      <c r="D1942" s="13"/>
      <c r="E1942" s="13"/>
      <c r="F1942" s="13"/>
      <c r="G1942" s="13"/>
    </row>
    <row r="1943" spans="1:7" x14ac:dyDescent="0.2">
      <c r="A1943" s="13"/>
      <c r="B1943" s="13"/>
      <c r="C1943" s="13"/>
      <c r="D1943" s="13"/>
      <c r="E1943" s="13"/>
      <c r="F1943" s="13"/>
      <c r="G1943" s="13"/>
    </row>
    <row r="1944" spans="1:7" x14ac:dyDescent="0.2">
      <c r="A1944" s="13"/>
      <c r="B1944" s="13"/>
      <c r="C1944" s="13"/>
      <c r="D1944" s="13"/>
      <c r="E1944" s="13"/>
      <c r="F1944" s="13"/>
      <c r="G1944" s="13"/>
    </row>
    <row r="1945" spans="1:7" x14ac:dyDescent="0.2">
      <c r="A1945" s="13"/>
      <c r="B1945" s="13"/>
      <c r="C1945" s="13"/>
      <c r="D1945" s="13"/>
      <c r="E1945" s="13"/>
      <c r="F1945" s="13"/>
      <c r="G1945" s="13"/>
    </row>
    <row r="1946" spans="1:7" x14ac:dyDescent="0.2">
      <c r="A1946" s="13"/>
      <c r="B1946" s="13"/>
      <c r="C1946" s="13"/>
      <c r="D1946" s="13"/>
      <c r="E1946" s="13"/>
      <c r="F1946" s="13"/>
      <c r="G1946" s="13"/>
    </row>
    <row r="1947" spans="1:7" x14ac:dyDescent="0.2">
      <c r="A1947" s="13"/>
      <c r="B1947" s="13"/>
      <c r="C1947" s="13"/>
      <c r="D1947" s="13"/>
      <c r="E1947" s="13"/>
      <c r="F1947" s="13"/>
      <c r="G1947" s="13"/>
    </row>
    <row r="1948" spans="1:7" x14ac:dyDescent="0.2">
      <c r="A1948" s="13"/>
      <c r="B1948" s="13"/>
      <c r="C1948" s="13"/>
      <c r="D1948" s="13"/>
      <c r="E1948" s="13"/>
      <c r="F1948" s="13"/>
      <c r="G1948" s="13"/>
    </row>
    <row r="1949" spans="1:7" x14ac:dyDescent="0.2">
      <c r="A1949" s="13"/>
      <c r="B1949" s="13"/>
      <c r="C1949" s="13"/>
      <c r="D1949" s="13"/>
      <c r="E1949" s="13"/>
      <c r="F1949" s="13"/>
      <c r="G1949" s="13"/>
    </row>
    <row r="1950" spans="1:7" x14ac:dyDescent="0.2">
      <c r="A1950" s="13"/>
      <c r="B1950" s="13"/>
      <c r="C1950" s="13"/>
      <c r="D1950" s="13"/>
      <c r="E1950" s="13"/>
      <c r="F1950" s="13"/>
      <c r="G1950" s="13"/>
    </row>
    <row r="1951" spans="1:7" x14ac:dyDescent="0.2">
      <c r="A1951" s="13"/>
      <c r="B1951" s="13"/>
      <c r="C1951" s="13"/>
      <c r="D1951" s="13"/>
      <c r="E1951" s="13"/>
      <c r="F1951" s="13"/>
      <c r="G1951" s="13"/>
    </row>
    <row r="1952" spans="1:7" x14ac:dyDescent="0.2">
      <c r="A1952" s="13"/>
      <c r="B1952" s="13"/>
      <c r="C1952" s="13"/>
      <c r="D1952" s="13"/>
      <c r="E1952" s="13"/>
      <c r="F1952" s="13"/>
      <c r="G1952" s="13"/>
    </row>
    <row r="1953" spans="1:7" x14ac:dyDescent="0.2">
      <c r="A1953" s="13"/>
      <c r="B1953" s="13"/>
      <c r="C1953" s="13"/>
      <c r="D1953" s="13"/>
      <c r="E1953" s="13"/>
      <c r="F1953" s="13"/>
      <c r="G1953" s="13"/>
    </row>
    <row r="1954" spans="1:7" x14ac:dyDescent="0.2">
      <c r="A1954" s="13"/>
      <c r="B1954" s="13"/>
      <c r="C1954" s="13"/>
      <c r="D1954" s="13"/>
      <c r="E1954" s="13"/>
      <c r="F1954" s="13"/>
      <c r="G1954" s="13"/>
    </row>
    <row r="1955" spans="1:7" x14ac:dyDescent="0.2">
      <c r="A1955" s="13"/>
      <c r="B1955" s="13"/>
      <c r="C1955" s="13"/>
      <c r="D1955" s="13"/>
      <c r="E1955" s="13"/>
      <c r="F1955" s="13"/>
      <c r="G1955" s="13"/>
    </row>
    <row r="1956" spans="1:7" x14ac:dyDescent="0.2">
      <c r="A1956" s="13"/>
      <c r="B1956" s="13"/>
      <c r="C1956" s="13"/>
      <c r="D1956" s="13"/>
      <c r="E1956" s="13"/>
      <c r="F1956" s="13"/>
      <c r="G1956" s="13"/>
    </row>
    <row r="1957" spans="1:7" x14ac:dyDescent="0.2">
      <c r="A1957" s="13"/>
      <c r="B1957" s="13"/>
      <c r="C1957" s="13"/>
      <c r="D1957" s="13"/>
      <c r="E1957" s="13"/>
      <c r="F1957" s="13"/>
      <c r="G1957" s="13"/>
    </row>
    <row r="1958" spans="1:7" x14ac:dyDescent="0.2">
      <c r="A1958" s="13"/>
      <c r="B1958" s="13"/>
      <c r="C1958" s="13"/>
      <c r="D1958" s="13"/>
      <c r="E1958" s="13"/>
      <c r="F1958" s="13"/>
      <c r="G1958" s="13"/>
    </row>
    <row r="1959" spans="1:7" x14ac:dyDescent="0.2">
      <c r="A1959" s="13"/>
      <c r="B1959" s="13"/>
      <c r="C1959" s="13"/>
      <c r="D1959" s="13"/>
      <c r="E1959" s="13"/>
      <c r="F1959" s="13"/>
      <c r="G1959" s="13"/>
    </row>
    <row r="1960" spans="1:7" x14ac:dyDescent="0.2">
      <c r="A1960" s="13"/>
      <c r="B1960" s="13"/>
      <c r="C1960" s="13"/>
      <c r="D1960" s="13"/>
      <c r="E1960" s="13"/>
      <c r="F1960" s="13"/>
      <c r="G1960" s="13"/>
    </row>
    <row r="1961" spans="1:7" x14ac:dyDescent="0.2">
      <c r="A1961" s="13"/>
      <c r="B1961" s="13"/>
      <c r="C1961" s="13"/>
      <c r="D1961" s="13"/>
      <c r="E1961" s="13"/>
      <c r="F1961" s="13"/>
      <c r="G1961" s="13"/>
    </row>
    <row r="1962" spans="1:7" x14ac:dyDescent="0.2">
      <c r="A1962" s="13"/>
      <c r="B1962" s="13"/>
      <c r="C1962" s="13"/>
      <c r="D1962" s="13"/>
      <c r="E1962" s="13"/>
      <c r="F1962" s="13"/>
      <c r="G1962" s="13"/>
    </row>
    <row r="1963" spans="1:7" x14ac:dyDescent="0.2">
      <c r="A1963" s="13"/>
      <c r="B1963" s="13"/>
      <c r="C1963" s="13"/>
      <c r="D1963" s="13"/>
      <c r="E1963" s="13"/>
      <c r="F1963" s="13"/>
      <c r="G1963" s="13"/>
    </row>
    <row r="1964" spans="1:7" x14ac:dyDescent="0.2">
      <c r="A1964" s="13"/>
      <c r="B1964" s="13"/>
      <c r="C1964" s="13"/>
      <c r="D1964" s="13"/>
      <c r="E1964" s="13"/>
      <c r="F1964" s="13"/>
      <c r="G1964" s="13"/>
    </row>
    <row r="1965" spans="1:7" x14ac:dyDescent="0.2">
      <c r="A1965" s="13"/>
      <c r="B1965" s="13"/>
      <c r="C1965" s="13"/>
      <c r="D1965" s="13"/>
      <c r="E1965" s="13"/>
      <c r="F1965" s="13"/>
      <c r="G1965" s="13"/>
    </row>
    <row r="1966" spans="1:7" x14ac:dyDescent="0.2">
      <c r="A1966" s="13"/>
      <c r="B1966" s="13"/>
      <c r="C1966" s="13"/>
      <c r="D1966" s="13"/>
      <c r="E1966" s="13"/>
      <c r="F1966" s="13"/>
      <c r="G1966" s="13"/>
    </row>
    <row r="1967" spans="1:7" x14ac:dyDescent="0.2">
      <c r="A1967" s="13"/>
      <c r="B1967" s="13"/>
      <c r="C1967" s="13"/>
      <c r="D1967" s="13"/>
      <c r="E1967" s="13"/>
      <c r="F1967" s="13"/>
      <c r="G1967" s="13"/>
    </row>
    <row r="1968" spans="1:7" x14ac:dyDescent="0.2">
      <c r="A1968" s="13"/>
      <c r="B1968" s="13"/>
      <c r="C1968" s="13"/>
      <c r="D1968" s="13"/>
      <c r="E1968" s="13"/>
      <c r="F1968" s="13"/>
      <c r="G1968" s="13"/>
    </row>
    <row r="1969" spans="1:7" x14ac:dyDescent="0.2">
      <c r="A1969" s="13"/>
      <c r="B1969" s="13"/>
      <c r="C1969" s="13"/>
      <c r="D1969" s="13"/>
      <c r="E1969" s="13"/>
      <c r="F1969" s="13"/>
      <c r="G1969" s="13"/>
    </row>
    <row r="1970" spans="1:7" x14ac:dyDescent="0.2">
      <c r="A1970" s="13"/>
      <c r="B1970" s="13"/>
      <c r="C1970" s="13"/>
      <c r="D1970" s="13"/>
      <c r="E1970" s="13"/>
      <c r="F1970" s="13"/>
      <c r="G1970" s="13"/>
    </row>
    <row r="1971" spans="1:7" x14ac:dyDescent="0.2">
      <c r="A1971" s="13"/>
      <c r="B1971" s="13"/>
      <c r="C1971" s="13"/>
      <c r="D1971" s="13"/>
      <c r="E1971" s="13"/>
      <c r="F1971" s="13"/>
      <c r="G1971" s="13"/>
    </row>
    <row r="1972" spans="1:7" x14ac:dyDescent="0.2">
      <c r="A1972" s="13"/>
      <c r="B1972" s="13"/>
      <c r="C1972" s="13"/>
      <c r="D1972" s="13"/>
      <c r="E1972" s="13"/>
      <c r="F1972" s="13"/>
      <c r="G1972" s="13"/>
    </row>
    <row r="1973" spans="1:7" x14ac:dyDescent="0.2">
      <c r="A1973" s="13"/>
      <c r="B1973" s="13"/>
      <c r="C1973" s="13"/>
      <c r="D1973" s="13"/>
      <c r="E1973" s="13"/>
      <c r="F1973" s="13"/>
      <c r="G1973" s="13"/>
    </row>
    <row r="1974" spans="1:7" x14ac:dyDescent="0.2">
      <c r="A1974" s="13"/>
      <c r="B1974" s="13"/>
      <c r="C1974" s="13"/>
      <c r="D1974" s="13"/>
      <c r="E1974" s="13"/>
      <c r="F1974" s="13"/>
      <c r="G1974" s="13"/>
    </row>
    <row r="1975" spans="1:7" x14ac:dyDescent="0.2">
      <c r="A1975" s="13"/>
      <c r="B1975" s="13"/>
      <c r="C1975" s="13"/>
      <c r="D1975" s="13"/>
      <c r="E1975" s="13"/>
      <c r="F1975" s="13"/>
      <c r="G1975" s="13"/>
    </row>
    <row r="1976" spans="1:7" x14ac:dyDescent="0.2">
      <c r="A1976" s="13"/>
      <c r="B1976" s="13"/>
      <c r="C1976" s="13"/>
      <c r="D1976" s="13"/>
      <c r="E1976" s="13"/>
      <c r="F1976" s="13"/>
      <c r="G1976" s="13"/>
    </row>
    <row r="1977" spans="1:7" x14ac:dyDescent="0.2">
      <c r="A1977" s="13"/>
      <c r="B1977" s="13"/>
      <c r="C1977" s="13"/>
      <c r="D1977" s="13"/>
      <c r="E1977" s="13"/>
      <c r="F1977" s="13"/>
      <c r="G1977" s="13"/>
    </row>
    <row r="1978" spans="1:7" x14ac:dyDescent="0.2">
      <c r="A1978" s="13"/>
      <c r="B1978" s="13"/>
      <c r="C1978" s="13"/>
      <c r="D1978" s="13"/>
      <c r="E1978" s="13"/>
      <c r="F1978" s="13"/>
      <c r="G1978" s="13"/>
    </row>
    <row r="1979" spans="1:7" x14ac:dyDescent="0.2">
      <c r="A1979" s="13"/>
      <c r="B1979" s="13"/>
      <c r="C1979" s="13"/>
      <c r="D1979" s="13"/>
      <c r="E1979" s="13"/>
      <c r="F1979" s="13"/>
      <c r="G1979" s="13"/>
    </row>
    <row r="1980" spans="1:7" x14ac:dyDescent="0.2">
      <c r="A1980" s="13"/>
      <c r="B1980" s="13"/>
      <c r="C1980" s="13"/>
      <c r="D1980" s="13"/>
      <c r="E1980" s="13"/>
      <c r="F1980" s="13"/>
      <c r="G1980" s="13"/>
    </row>
    <row r="1981" spans="1:7" x14ac:dyDescent="0.2">
      <c r="A1981" s="13"/>
      <c r="B1981" s="13"/>
      <c r="C1981" s="13"/>
      <c r="D1981" s="13"/>
      <c r="E1981" s="13"/>
      <c r="F1981" s="13"/>
      <c r="G1981" s="13"/>
    </row>
    <row r="1982" spans="1:7" x14ac:dyDescent="0.2">
      <c r="A1982" s="13"/>
      <c r="B1982" s="13"/>
      <c r="C1982" s="13"/>
      <c r="D1982" s="13"/>
      <c r="E1982" s="13"/>
      <c r="F1982" s="13"/>
      <c r="G1982" s="13"/>
    </row>
    <row r="1983" spans="1:7" x14ac:dyDescent="0.2">
      <c r="A1983" s="13"/>
      <c r="B1983" s="13"/>
      <c r="C1983" s="13"/>
      <c r="D1983" s="13"/>
      <c r="E1983" s="13"/>
      <c r="F1983" s="13"/>
      <c r="G1983" s="13"/>
    </row>
    <row r="1984" spans="1:7" x14ac:dyDescent="0.2">
      <c r="A1984" s="13"/>
      <c r="B1984" s="13"/>
      <c r="C1984" s="13"/>
      <c r="D1984" s="13"/>
      <c r="E1984" s="13"/>
      <c r="F1984" s="13"/>
      <c r="G1984" s="13"/>
    </row>
    <row r="1985" spans="1:7" x14ac:dyDescent="0.2">
      <c r="A1985" s="13"/>
      <c r="B1985" s="13"/>
      <c r="C1985" s="13"/>
      <c r="D1985" s="13"/>
      <c r="E1985" s="13"/>
      <c r="F1985" s="13"/>
      <c r="G1985" s="13"/>
    </row>
    <row r="1986" spans="1:7" x14ac:dyDescent="0.2">
      <c r="A1986" s="13"/>
      <c r="B1986" s="13"/>
      <c r="C1986" s="13"/>
      <c r="D1986" s="13"/>
      <c r="E1986" s="13"/>
      <c r="F1986" s="13"/>
      <c r="G1986" s="13"/>
    </row>
    <row r="1987" spans="1:7" x14ac:dyDescent="0.2">
      <c r="A1987" s="13"/>
      <c r="B1987" s="13"/>
      <c r="C1987" s="13"/>
      <c r="D1987" s="13"/>
      <c r="E1987" s="13"/>
      <c r="F1987" s="13"/>
      <c r="G1987" s="13"/>
    </row>
    <row r="1988" spans="1:7" x14ac:dyDescent="0.2">
      <c r="A1988" s="13"/>
      <c r="B1988" s="13"/>
      <c r="C1988" s="13"/>
      <c r="D1988" s="13"/>
      <c r="E1988" s="13"/>
      <c r="F1988" s="13"/>
      <c r="G1988" s="13"/>
    </row>
    <row r="1989" spans="1:7" x14ac:dyDescent="0.2">
      <c r="A1989" s="13"/>
      <c r="B1989" s="13"/>
      <c r="C1989" s="13"/>
      <c r="D1989" s="13"/>
      <c r="E1989" s="13"/>
      <c r="F1989" s="13"/>
      <c r="G1989" s="13"/>
    </row>
    <row r="1990" spans="1:7" x14ac:dyDescent="0.2">
      <c r="A1990" s="13"/>
      <c r="B1990" s="13"/>
      <c r="C1990" s="13"/>
      <c r="D1990" s="13"/>
      <c r="E1990" s="13"/>
      <c r="F1990" s="13"/>
      <c r="G1990" s="13"/>
    </row>
    <row r="1991" spans="1:7" x14ac:dyDescent="0.2">
      <c r="A1991" s="13"/>
      <c r="B1991" s="13"/>
      <c r="C1991" s="13"/>
      <c r="D1991" s="13"/>
      <c r="E1991" s="13"/>
      <c r="F1991" s="13"/>
      <c r="G1991" s="13"/>
    </row>
    <row r="1992" spans="1:7" x14ac:dyDescent="0.2">
      <c r="A1992" s="13"/>
      <c r="B1992" s="13"/>
      <c r="C1992" s="13"/>
      <c r="D1992" s="13"/>
      <c r="E1992" s="13"/>
      <c r="F1992" s="13"/>
      <c r="G1992" s="13"/>
    </row>
    <row r="1993" spans="1:7" x14ac:dyDescent="0.2">
      <c r="A1993" s="13"/>
      <c r="B1993" s="13"/>
      <c r="C1993" s="13"/>
      <c r="D1993" s="13"/>
      <c r="E1993" s="13"/>
      <c r="F1993" s="13"/>
      <c r="G1993" s="13"/>
    </row>
    <row r="1994" spans="1:7" x14ac:dyDescent="0.2">
      <c r="A1994" s="13"/>
      <c r="B1994" s="13"/>
      <c r="C1994" s="13"/>
      <c r="D1994" s="13"/>
      <c r="E1994" s="13"/>
      <c r="F1994" s="13"/>
      <c r="G1994" s="13"/>
    </row>
    <row r="1995" spans="1:7" x14ac:dyDescent="0.2">
      <c r="A1995" s="13"/>
      <c r="B1995" s="13"/>
      <c r="C1995" s="13"/>
      <c r="D1995" s="13"/>
      <c r="E1995" s="13"/>
      <c r="F1995" s="13"/>
      <c r="G1995" s="13"/>
    </row>
    <row r="1996" spans="1:7" x14ac:dyDescent="0.2">
      <c r="A1996" s="13"/>
      <c r="B1996" s="13"/>
      <c r="C1996" s="13"/>
      <c r="D1996" s="13"/>
      <c r="E1996" s="13"/>
      <c r="F1996" s="13"/>
      <c r="G1996" s="13"/>
    </row>
    <row r="1997" spans="1:7" x14ac:dyDescent="0.2">
      <c r="A1997" s="13"/>
      <c r="B1997" s="13"/>
      <c r="C1997" s="13"/>
      <c r="D1997" s="13"/>
      <c r="E1997" s="13"/>
      <c r="F1997" s="13"/>
      <c r="G1997" s="13"/>
    </row>
    <row r="1998" spans="1:7" x14ac:dyDescent="0.2">
      <c r="A1998" s="13"/>
      <c r="B1998" s="13"/>
      <c r="C1998" s="13"/>
      <c r="D1998" s="13"/>
      <c r="E1998" s="13"/>
      <c r="F1998" s="13"/>
      <c r="G1998" s="13"/>
    </row>
    <row r="1999" spans="1:7" x14ac:dyDescent="0.2">
      <c r="A1999" s="13"/>
      <c r="B1999" s="13"/>
      <c r="C1999" s="13"/>
      <c r="D1999" s="13"/>
      <c r="E1999" s="13"/>
      <c r="F1999" s="13"/>
      <c r="G1999" s="13"/>
    </row>
    <row r="2000" spans="1:7" x14ac:dyDescent="0.2">
      <c r="A2000" s="13"/>
      <c r="B2000" s="13"/>
      <c r="C2000" s="13"/>
      <c r="D2000" s="13"/>
      <c r="E2000" s="13"/>
      <c r="F2000" s="13"/>
      <c r="G2000" s="13"/>
    </row>
    <row r="2001" spans="1:7" x14ac:dyDescent="0.2">
      <c r="A2001" s="13"/>
      <c r="B2001" s="13"/>
      <c r="C2001" s="13"/>
      <c r="D2001" s="13"/>
      <c r="E2001" s="13"/>
      <c r="F2001" s="13"/>
      <c r="G2001" s="13"/>
    </row>
    <row r="2002" spans="1:7" x14ac:dyDescent="0.2">
      <c r="A2002" s="13"/>
      <c r="B2002" s="13"/>
      <c r="C2002" s="13"/>
      <c r="D2002" s="13"/>
      <c r="E2002" s="13"/>
      <c r="F2002" s="13"/>
      <c r="G2002" s="13"/>
    </row>
    <row r="2003" spans="1:7" x14ac:dyDescent="0.2">
      <c r="A2003" s="13"/>
      <c r="B2003" s="13"/>
      <c r="C2003" s="13"/>
      <c r="D2003" s="13"/>
      <c r="E2003" s="13"/>
      <c r="F2003" s="13"/>
      <c r="G2003" s="13"/>
    </row>
    <row r="2004" spans="1:7" x14ac:dyDescent="0.2">
      <c r="A2004" s="13"/>
      <c r="B2004" s="13"/>
      <c r="C2004" s="13"/>
      <c r="D2004" s="13"/>
      <c r="E2004" s="13"/>
      <c r="F2004" s="13"/>
      <c r="G2004" s="13"/>
    </row>
    <row r="2005" spans="1:7" x14ac:dyDescent="0.2">
      <c r="A2005" s="13"/>
      <c r="B2005" s="13"/>
      <c r="C2005" s="13"/>
      <c r="D2005" s="13"/>
      <c r="E2005" s="13"/>
      <c r="F2005" s="13"/>
      <c r="G2005" s="13"/>
    </row>
    <row r="2006" spans="1:7" x14ac:dyDescent="0.2">
      <c r="A2006" s="13"/>
      <c r="B2006" s="13"/>
      <c r="C2006" s="13"/>
      <c r="D2006" s="13"/>
      <c r="E2006" s="13"/>
      <c r="F2006" s="13"/>
      <c r="G2006" s="13"/>
    </row>
    <row r="2007" spans="1:7" x14ac:dyDescent="0.2">
      <c r="A2007" s="13"/>
      <c r="B2007" s="13"/>
      <c r="C2007" s="13"/>
      <c r="D2007" s="13"/>
      <c r="E2007" s="13"/>
      <c r="F2007" s="13"/>
      <c r="G2007" s="13"/>
    </row>
    <row r="2008" spans="1:7" x14ac:dyDescent="0.2">
      <c r="A2008" s="13"/>
      <c r="B2008" s="13"/>
      <c r="C2008" s="13"/>
      <c r="D2008" s="13"/>
      <c r="E2008" s="13"/>
      <c r="F2008" s="13"/>
      <c r="G2008" s="13"/>
    </row>
    <row r="2009" spans="1:7" x14ac:dyDescent="0.2">
      <c r="A2009" s="13"/>
      <c r="B2009" s="13"/>
      <c r="C2009" s="13"/>
      <c r="D2009" s="13"/>
      <c r="E2009" s="13"/>
      <c r="F2009" s="13"/>
      <c r="G2009" s="13"/>
    </row>
    <row r="2010" spans="1:7" x14ac:dyDescent="0.2">
      <c r="A2010" s="13"/>
      <c r="B2010" s="13"/>
      <c r="C2010" s="13"/>
      <c r="D2010" s="13"/>
      <c r="E2010" s="13"/>
      <c r="F2010" s="13"/>
      <c r="G2010" s="13"/>
    </row>
    <row r="2011" spans="1:7" x14ac:dyDescent="0.2">
      <c r="A2011" s="13"/>
      <c r="B2011" s="13"/>
      <c r="C2011" s="13"/>
      <c r="D2011" s="13"/>
      <c r="E2011" s="13"/>
      <c r="F2011" s="13"/>
      <c r="G2011" s="13"/>
    </row>
    <row r="2012" spans="1:7" x14ac:dyDescent="0.2">
      <c r="A2012" s="13"/>
      <c r="B2012" s="13"/>
      <c r="C2012" s="13"/>
      <c r="D2012" s="13"/>
      <c r="E2012" s="13"/>
      <c r="F2012" s="13"/>
      <c r="G2012" s="13"/>
    </row>
    <row r="2013" spans="1:7" x14ac:dyDescent="0.2">
      <c r="A2013" s="13"/>
      <c r="B2013" s="13"/>
      <c r="C2013" s="13"/>
      <c r="D2013" s="13"/>
      <c r="E2013" s="13"/>
      <c r="F2013" s="13"/>
      <c r="G2013" s="13"/>
    </row>
    <row r="2014" spans="1:7" x14ac:dyDescent="0.2">
      <c r="A2014" s="13"/>
      <c r="B2014" s="13"/>
      <c r="C2014" s="13"/>
      <c r="D2014" s="13"/>
      <c r="E2014" s="13"/>
      <c r="F2014" s="13"/>
      <c r="G2014" s="13"/>
    </row>
    <row r="2015" spans="1:7" x14ac:dyDescent="0.2">
      <c r="A2015" s="13"/>
      <c r="B2015" s="13"/>
      <c r="C2015" s="13"/>
      <c r="D2015" s="13"/>
      <c r="E2015" s="13"/>
      <c r="F2015" s="13"/>
      <c r="G2015" s="13"/>
    </row>
    <row r="2016" spans="1:7" x14ac:dyDescent="0.2">
      <c r="A2016" s="13"/>
      <c r="B2016" s="13"/>
      <c r="C2016" s="13"/>
      <c r="D2016" s="13"/>
      <c r="E2016" s="13"/>
      <c r="F2016" s="13"/>
      <c r="G2016" s="13"/>
    </row>
    <row r="2017" spans="1:7" x14ac:dyDescent="0.2">
      <c r="A2017" s="13"/>
      <c r="B2017" s="13"/>
      <c r="C2017" s="13"/>
      <c r="D2017" s="13"/>
      <c r="E2017" s="13"/>
      <c r="F2017" s="13"/>
      <c r="G2017" s="13"/>
    </row>
    <row r="2018" spans="1:7" x14ac:dyDescent="0.2">
      <c r="A2018" s="13"/>
      <c r="B2018" s="13"/>
      <c r="C2018" s="13"/>
      <c r="D2018" s="13"/>
      <c r="E2018" s="13"/>
      <c r="F2018" s="13"/>
      <c r="G2018" s="13"/>
    </row>
    <row r="2019" spans="1:7" x14ac:dyDescent="0.2">
      <c r="A2019" s="13"/>
      <c r="B2019" s="13"/>
      <c r="C2019" s="13"/>
      <c r="D2019" s="13"/>
      <c r="E2019" s="13"/>
      <c r="F2019" s="13"/>
      <c r="G2019" s="13"/>
    </row>
    <row r="2020" spans="1:7" x14ac:dyDescent="0.2">
      <c r="A2020" s="13"/>
      <c r="B2020" s="13"/>
      <c r="C2020" s="13"/>
      <c r="D2020" s="13"/>
      <c r="E2020" s="13"/>
      <c r="F2020" s="13"/>
      <c r="G2020" s="13"/>
    </row>
    <row r="2021" spans="1:7" x14ac:dyDescent="0.2">
      <c r="A2021" s="13"/>
      <c r="B2021" s="13"/>
      <c r="C2021" s="13"/>
      <c r="D2021" s="13"/>
      <c r="E2021" s="13"/>
      <c r="F2021" s="13"/>
      <c r="G2021" s="13"/>
    </row>
    <row r="2022" spans="1:7" x14ac:dyDescent="0.2">
      <c r="A2022" s="13"/>
      <c r="B2022" s="13"/>
      <c r="C2022" s="13"/>
      <c r="D2022" s="13"/>
      <c r="E2022" s="13"/>
      <c r="F2022" s="13"/>
      <c r="G2022" s="13"/>
    </row>
    <row r="2023" spans="1:7" x14ac:dyDescent="0.2">
      <c r="A2023" s="13"/>
      <c r="B2023" s="13"/>
      <c r="C2023" s="13"/>
      <c r="D2023" s="13"/>
      <c r="E2023" s="13"/>
      <c r="F2023" s="13"/>
      <c r="G2023" s="13"/>
    </row>
    <row r="2024" spans="1:7" x14ac:dyDescent="0.2">
      <c r="A2024" s="13"/>
      <c r="B2024" s="13"/>
      <c r="C2024" s="13"/>
      <c r="D2024" s="13"/>
      <c r="E2024" s="13"/>
      <c r="F2024" s="13"/>
      <c r="G2024" s="13"/>
    </row>
    <row r="2025" spans="1:7" x14ac:dyDescent="0.2">
      <c r="A2025" s="13"/>
      <c r="B2025" s="13"/>
      <c r="C2025" s="13"/>
      <c r="D2025" s="13"/>
      <c r="E2025" s="13"/>
      <c r="F2025" s="13"/>
      <c r="G2025" s="13"/>
    </row>
    <row r="2026" spans="1:7" x14ac:dyDescent="0.2">
      <c r="A2026" s="13"/>
      <c r="B2026" s="13"/>
      <c r="C2026" s="13"/>
      <c r="D2026" s="13"/>
      <c r="E2026" s="13"/>
      <c r="F2026" s="13"/>
      <c r="G2026" s="13"/>
    </row>
    <row r="2027" spans="1:7" x14ac:dyDescent="0.2">
      <c r="A2027" s="13"/>
      <c r="B2027" s="13"/>
      <c r="C2027" s="13"/>
      <c r="D2027" s="13"/>
      <c r="E2027" s="13"/>
      <c r="F2027" s="13"/>
      <c r="G2027" s="13"/>
    </row>
    <row r="2028" spans="1:7" x14ac:dyDescent="0.2">
      <c r="A2028" s="13"/>
      <c r="B2028" s="13"/>
      <c r="C2028" s="13"/>
      <c r="D2028" s="13"/>
      <c r="E2028" s="13"/>
      <c r="F2028" s="13"/>
      <c r="G2028" s="13"/>
    </row>
    <row r="2029" spans="1:7" x14ac:dyDescent="0.2">
      <c r="A2029" s="13"/>
      <c r="B2029" s="13"/>
      <c r="C2029" s="13"/>
      <c r="D2029" s="13"/>
      <c r="E2029" s="13"/>
      <c r="F2029" s="13"/>
      <c r="G2029" s="13"/>
    </row>
    <row r="2030" spans="1:7" x14ac:dyDescent="0.2">
      <c r="A2030" s="13"/>
      <c r="B2030" s="13"/>
      <c r="C2030" s="13"/>
      <c r="D2030" s="13"/>
      <c r="E2030" s="13"/>
      <c r="F2030" s="13"/>
      <c r="G2030" s="13"/>
    </row>
    <row r="2031" spans="1:7" x14ac:dyDescent="0.2">
      <c r="A2031" s="13"/>
      <c r="B2031" s="13"/>
      <c r="C2031" s="13"/>
      <c r="D2031" s="13"/>
      <c r="E2031" s="13"/>
      <c r="F2031" s="13"/>
      <c r="G2031" s="13"/>
    </row>
    <row r="2032" spans="1:7" x14ac:dyDescent="0.2">
      <c r="A2032" s="13"/>
      <c r="B2032" s="13"/>
      <c r="C2032" s="13"/>
      <c r="D2032" s="13"/>
      <c r="E2032" s="13"/>
      <c r="F2032" s="13"/>
      <c r="G2032" s="13"/>
    </row>
    <row r="2033" spans="1:7" x14ac:dyDescent="0.2">
      <c r="A2033" s="13"/>
      <c r="B2033" s="13"/>
      <c r="C2033" s="13"/>
      <c r="D2033" s="13"/>
      <c r="E2033" s="13"/>
      <c r="F2033" s="13"/>
      <c r="G2033" s="13"/>
    </row>
    <row r="2034" spans="1:7" x14ac:dyDescent="0.2">
      <c r="A2034" s="13"/>
      <c r="B2034" s="13"/>
      <c r="C2034" s="13"/>
      <c r="D2034" s="13"/>
      <c r="E2034" s="13"/>
      <c r="F2034" s="13"/>
      <c r="G2034" s="13"/>
    </row>
    <row r="2035" spans="1:7" x14ac:dyDescent="0.2">
      <c r="A2035" s="13"/>
      <c r="B2035" s="13"/>
      <c r="C2035" s="13"/>
      <c r="D2035" s="13"/>
      <c r="E2035" s="13"/>
      <c r="F2035" s="13"/>
      <c r="G2035" s="13"/>
    </row>
    <row r="2036" spans="1:7" x14ac:dyDescent="0.2">
      <c r="A2036" s="13"/>
      <c r="B2036" s="13"/>
      <c r="C2036" s="13"/>
      <c r="D2036" s="13"/>
      <c r="E2036" s="13"/>
      <c r="F2036" s="13"/>
      <c r="G2036" s="13"/>
    </row>
    <row r="2037" spans="1:7" x14ac:dyDescent="0.2">
      <c r="A2037" s="13"/>
      <c r="B2037" s="13"/>
      <c r="C2037" s="13"/>
      <c r="D2037" s="13"/>
      <c r="E2037" s="13"/>
      <c r="F2037" s="13"/>
      <c r="G2037" s="13"/>
    </row>
    <row r="2038" spans="1:7" x14ac:dyDescent="0.2">
      <c r="A2038" s="13"/>
      <c r="B2038" s="13"/>
      <c r="C2038" s="13"/>
      <c r="D2038" s="13"/>
      <c r="E2038" s="13"/>
      <c r="F2038" s="13"/>
      <c r="G2038" s="13"/>
    </row>
    <row r="2039" spans="1:7" x14ac:dyDescent="0.2">
      <c r="A2039" s="13"/>
      <c r="B2039" s="13"/>
      <c r="C2039" s="13"/>
      <c r="D2039" s="13"/>
      <c r="E2039" s="13"/>
      <c r="F2039" s="13"/>
      <c r="G2039" s="13"/>
    </row>
    <row r="2040" spans="1:7" x14ac:dyDescent="0.2">
      <c r="A2040" s="13"/>
      <c r="B2040" s="13"/>
      <c r="C2040" s="13"/>
      <c r="D2040" s="13"/>
      <c r="E2040" s="13"/>
      <c r="F2040" s="13"/>
      <c r="G2040" s="13"/>
    </row>
    <row r="2041" spans="1:7" x14ac:dyDescent="0.2">
      <c r="A2041" s="13"/>
      <c r="B2041" s="13"/>
      <c r="C2041" s="13"/>
      <c r="D2041" s="13"/>
      <c r="E2041" s="13"/>
      <c r="F2041" s="13"/>
      <c r="G2041" s="13"/>
    </row>
    <row r="2042" spans="1:7" x14ac:dyDescent="0.2">
      <c r="A2042" s="13"/>
      <c r="B2042" s="13"/>
      <c r="C2042" s="13"/>
      <c r="D2042" s="13"/>
      <c r="E2042" s="13"/>
      <c r="F2042" s="13"/>
      <c r="G2042" s="13"/>
    </row>
    <row r="2043" spans="1:7" x14ac:dyDescent="0.2">
      <c r="A2043" s="13"/>
      <c r="B2043" s="13"/>
      <c r="C2043" s="13"/>
      <c r="D2043" s="13"/>
      <c r="E2043" s="13"/>
      <c r="F2043" s="13"/>
      <c r="G2043" s="13"/>
    </row>
    <row r="2044" spans="1:7" x14ac:dyDescent="0.2">
      <c r="A2044" s="13"/>
      <c r="B2044" s="13"/>
      <c r="C2044" s="13"/>
      <c r="D2044" s="13"/>
      <c r="E2044" s="13"/>
      <c r="F2044" s="13"/>
      <c r="G2044" s="13"/>
    </row>
    <row r="2045" spans="1:7" x14ac:dyDescent="0.2">
      <c r="A2045" s="13"/>
      <c r="B2045" s="13"/>
      <c r="C2045" s="13"/>
      <c r="D2045" s="13"/>
      <c r="E2045" s="13"/>
      <c r="F2045" s="13"/>
      <c r="G2045" s="13"/>
    </row>
    <row r="2046" spans="1:7" x14ac:dyDescent="0.2">
      <c r="A2046" s="13"/>
      <c r="B2046" s="13"/>
      <c r="C2046" s="13"/>
      <c r="D2046" s="13"/>
      <c r="E2046" s="13"/>
      <c r="F2046" s="13"/>
      <c r="G2046" s="13"/>
    </row>
    <row r="2047" spans="1:7" x14ac:dyDescent="0.2">
      <c r="A2047" s="13"/>
      <c r="B2047" s="13"/>
      <c r="C2047" s="13"/>
      <c r="D2047" s="13"/>
      <c r="E2047" s="13"/>
      <c r="F2047" s="13"/>
      <c r="G2047" s="13"/>
    </row>
    <row r="2048" spans="1:7" x14ac:dyDescent="0.2">
      <c r="A2048" s="13"/>
      <c r="B2048" s="13"/>
      <c r="C2048" s="13"/>
      <c r="D2048" s="13"/>
      <c r="E2048" s="13"/>
      <c r="F2048" s="13"/>
      <c r="G2048" s="13"/>
    </row>
    <row r="2049" spans="1:7" x14ac:dyDescent="0.2">
      <c r="A2049" s="13"/>
      <c r="B2049" s="13"/>
      <c r="C2049" s="13"/>
      <c r="D2049" s="13"/>
      <c r="E2049" s="13"/>
      <c r="F2049" s="13"/>
      <c r="G2049" s="13"/>
    </row>
    <row r="2050" spans="1:7" x14ac:dyDescent="0.2">
      <c r="A2050" s="13"/>
      <c r="B2050" s="13"/>
      <c r="C2050" s="13"/>
      <c r="D2050" s="13"/>
      <c r="E2050" s="13"/>
      <c r="F2050" s="13"/>
      <c r="G2050" s="13"/>
    </row>
    <row r="2051" spans="1:7" x14ac:dyDescent="0.2">
      <c r="A2051" s="13"/>
      <c r="B2051" s="13"/>
      <c r="C2051" s="13"/>
      <c r="D2051" s="13"/>
      <c r="E2051" s="13"/>
      <c r="F2051" s="13"/>
      <c r="G2051" s="13"/>
    </row>
    <row r="2052" spans="1:7" x14ac:dyDescent="0.2">
      <c r="A2052" s="13"/>
      <c r="B2052" s="13"/>
      <c r="C2052" s="13"/>
      <c r="D2052" s="13"/>
      <c r="E2052" s="13"/>
      <c r="F2052" s="13"/>
      <c r="G2052" s="13"/>
    </row>
    <row r="2053" spans="1:7" x14ac:dyDescent="0.2">
      <c r="A2053" s="13"/>
      <c r="B2053" s="13"/>
      <c r="C2053" s="13"/>
      <c r="D2053" s="13"/>
      <c r="E2053" s="13"/>
      <c r="F2053" s="13"/>
      <c r="G2053" s="13"/>
    </row>
    <row r="2054" spans="1:7" x14ac:dyDescent="0.2">
      <c r="A2054" s="13"/>
      <c r="B2054" s="13"/>
      <c r="C2054" s="13"/>
      <c r="D2054" s="13"/>
      <c r="E2054" s="13"/>
      <c r="F2054" s="13"/>
      <c r="G2054" s="13"/>
    </row>
    <row r="2055" spans="1:7" x14ac:dyDescent="0.2">
      <c r="A2055" s="13"/>
      <c r="B2055" s="13"/>
      <c r="C2055" s="13"/>
      <c r="D2055" s="13"/>
      <c r="E2055" s="13"/>
      <c r="F2055" s="13"/>
      <c r="G2055" s="13"/>
    </row>
    <row r="2056" spans="1:7" x14ac:dyDescent="0.2">
      <c r="A2056" s="13"/>
      <c r="B2056" s="13"/>
      <c r="C2056" s="13"/>
      <c r="D2056" s="13"/>
      <c r="E2056" s="13"/>
      <c r="F2056" s="13"/>
      <c r="G2056" s="13"/>
    </row>
    <row r="2057" spans="1:7" x14ac:dyDescent="0.2">
      <c r="A2057" s="13"/>
      <c r="B2057" s="13"/>
      <c r="C2057" s="13"/>
      <c r="D2057" s="13"/>
      <c r="E2057" s="13"/>
      <c r="F2057" s="13"/>
      <c r="G2057" s="13"/>
    </row>
    <row r="2058" spans="1:7" x14ac:dyDescent="0.2">
      <c r="A2058" s="13"/>
      <c r="B2058" s="13"/>
      <c r="C2058" s="13"/>
      <c r="D2058" s="13"/>
      <c r="E2058" s="13"/>
      <c r="F2058" s="13"/>
      <c r="G2058" s="13"/>
    </row>
    <row r="2059" spans="1:7" x14ac:dyDescent="0.2">
      <c r="A2059" s="13"/>
      <c r="B2059" s="13"/>
      <c r="C2059" s="13"/>
      <c r="D2059" s="13"/>
      <c r="E2059" s="13"/>
      <c r="F2059" s="13"/>
      <c r="G2059" s="13"/>
    </row>
    <row r="2060" spans="1:7" x14ac:dyDescent="0.2">
      <c r="A2060" s="13"/>
      <c r="B2060" s="13"/>
      <c r="C2060" s="13"/>
      <c r="D2060" s="13"/>
      <c r="E2060" s="13"/>
      <c r="F2060" s="13"/>
      <c r="G2060" s="13"/>
    </row>
    <row r="2061" spans="1:7" x14ac:dyDescent="0.2">
      <c r="A2061" s="13"/>
      <c r="B2061" s="13"/>
      <c r="C2061" s="13"/>
      <c r="D2061" s="13"/>
      <c r="E2061" s="13"/>
      <c r="F2061" s="13"/>
      <c r="G2061" s="13"/>
    </row>
    <row r="2062" spans="1:7" x14ac:dyDescent="0.2">
      <c r="A2062" s="13"/>
      <c r="B2062" s="13"/>
      <c r="C2062" s="13"/>
      <c r="D2062" s="13"/>
      <c r="E2062" s="13"/>
      <c r="F2062" s="13"/>
      <c r="G2062" s="13"/>
    </row>
    <row r="2063" spans="1:7" x14ac:dyDescent="0.2">
      <c r="A2063" s="13"/>
      <c r="B2063" s="13"/>
      <c r="C2063" s="13"/>
      <c r="D2063" s="13"/>
      <c r="E2063" s="13"/>
      <c r="F2063" s="13"/>
      <c r="G2063" s="13"/>
    </row>
    <row r="2064" spans="1:7" x14ac:dyDescent="0.2">
      <c r="A2064" s="13"/>
      <c r="B2064" s="13"/>
      <c r="C2064" s="13"/>
      <c r="D2064" s="13"/>
      <c r="E2064" s="13"/>
      <c r="F2064" s="13"/>
      <c r="G2064" s="13"/>
    </row>
    <row r="2065" spans="1:7" x14ac:dyDescent="0.2">
      <c r="A2065" s="13"/>
      <c r="B2065" s="13"/>
      <c r="C2065" s="13"/>
      <c r="D2065" s="13"/>
      <c r="E2065" s="13"/>
      <c r="F2065" s="13"/>
      <c r="G2065" s="13"/>
    </row>
    <row r="2066" spans="1:7" x14ac:dyDescent="0.2">
      <c r="A2066" s="13"/>
      <c r="B2066" s="13"/>
      <c r="C2066" s="13"/>
      <c r="D2066" s="13"/>
      <c r="E2066" s="13"/>
      <c r="F2066" s="13"/>
      <c r="G2066" s="13"/>
    </row>
    <row r="2067" spans="1:7" x14ac:dyDescent="0.2">
      <c r="A2067" s="13"/>
      <c r="B2067" s="13"/>
      <c r="C2067" s="13"/>
      <c r="D2067" s="13"/>
      <c r="E2067" s="13"/>
      <c r="F2067" s="13"/>
      <c r="G2067" s="13"/>
    </row>
    <row r="2068" spans="1:7" x14ac:dyDescent="0.2">
      <c r="A2068" s="13"/>
      <c r="B2068" s="13"/>
      <c r="C2068" s="13"/>
      <c r="D2068" s="13"/>
      <c r="E2068" s="13"/>
      <c r="F2068" s="13"/>
      <c r="G2068" s="13"/>
    </row>
    <row r="2069" spans="1:7" x14ac:dyDescent="0.2">
      <c r="A2069" s="13"/>
      <c r="B2069" s="13"/>
      <c r="C2069" s="13"/>
      <c r="D2069" s="13"/>
      <c r="E2069" s="13"/>
      <c r="F2069" s="13"/>
      <c r="G2069" s="13"/>
    </row>
    <row r="2070" spans="1:7" x14ac:dyDescent="0.2">
      <c r="A2070" s="13"/>
      <c r="B2070" s="13"/>
      <c r="C2070" s="13"/>
      <c r="D2070" s="13"/>
      <c r="E2070" s="13"/>
      <c r="F2070" s="13"/>
      <c r="G2070" s="13"/>
    </row>
    <row r="2071" spans="1:7" x14ac:dyDescent="0.2">
      <c r="A2071" s="13"/>
      <c r="B2071" s="13"/>
      <c r="C2071" s="13"/>
      <c r="D2071" s="13"/>
      <c r="E2071" s="13"/>
      <c r="F2071" s="13"/>
      <c r="G2071" s="13"/>
    </row>
    <row r="2072" spans="1:7" x14ac:dyDescent="0.2">
      <c r="A2072" s="13"/>
      <c r="B2072" s="13"/>
      <c r="C2072" s="13"/>
      <c r="D2072" s="13"/>
      <c r="E2072" s="13"/>
      <c r="F2072" s="13"/>
      <c r="G2072" s="13"/>
    </row>
    <row r="2073" spans="1:7" x14ac:dyDescent="0.2">
      <c r="A2073" s="13"/>
      <c r="B2073" s="13"/>
      <c r="C2073" s="13"/>
      <c r="D2073" s="13"/>
      <c r="E2073" s="13"/>
      <c r="F2073" s="13"/>
      <c r="G2073" s="13"/>
    </row>
    <row r="2074" spans="1:7" x14ac:dyDescent="0.2">
      <c r="A2074" s="13"/>
      <c r="B2074" s="13"/>
      <c r="C2074" s="13"/>
      <c r="D2074" s="13"/>
      <c r="E2074" s="13"/>
      <c r="F2074" s="13"/>
      <c r="G2074" s="13"/>
    </row>
    <row r="2075" spans="1:7" x14ac:dyDescent="0.2">
      <c r="A2075" s="13"/>
      <c r="B2075" s="13"/>
      <c r="C2075" s="13"/>
      <c r="D2075" s="13"/>
      <c r="E2075" s="13"/>
      <c r="F2075" s="13"/>
      <c r="G2075" s="13"/>
    </row>
    <row r="2076" spans="1:7" x14ac:dyDescent="0.2">
      <c r="A2076" s="13"/>
      <c r="B2076" s="13"/>
      <c r="C2076" s="13"/>
      <c r="D2076" s="13"/>
      <c r="E2076" s="13"/>
      <c r="F2076" s="13"/>
      <c r="G2076" s="13"/>
    </row>
    <row r="2077" spans="1:7" x14ac:dyDescent="0.2">
      <c r="A2077" s="13"/>
      <c r="B2077" s="13"/>
      <c r="C2077" s="13"/>
      <c r="D2077" s="13"/>
      <c r="E2077" s="13"/>
      <c r="F2077" s="13"/>
      <c r="G2077" s="13"/>
    </row>
    <row r="2078" spans="1:7" x14ac:dyDescent="0.2">
      <c r="A2078" s="13"/>
      <c r="B2078" s="13"/>
      <c r="C2078" s="13"/>
      <c r="D2078" s="13"/>
      <c r="E2078" s="13"/>
      <c r="F2078" s="13"/>
      <c r="G2078" s="13"/>
    </row>
    <row r="2079" spans="1:7" x14ac:dyDescent="0.2">
      <c r="A2079" s="13"/>
      <c r="B2079" s="13"/>
      <c r="C2079" s="13"/>
      <c r="D2079" s="13"/>
      <c r="E2079" s="13"/>
      <c r="F2079" s="13"/>
      <c r="G2079" s="13"/>
    </row>
    <row r="2080" spans="1:7" x14ac:dyDescent="0.2">
      <c r="A2080" s="13"/>
      <c r="B2080" s="13"/>
      <c r="C2080" s="13"/>
      <c r="D2080" s="13"/>
      <c r="E2080" s="13"/>
      <c r="F2080" s="13"/>
      <c r="G2080" s="13"/>
    </row>
    <row r="2081" spans="1:7" x14ac:dyDescent="0.2">
      <c r="A2081" s="13"/>
      <c r="B2081" s="13"/>
      <c r="C2081" s="13"/>
      <c r="D2081" s="13"/>
      <c r="E2081" s="13"/>
      <c r="F2081" s="13"/>
      <c r="G2081" s="13"/>
    </row>
    <row r="2082" spans="1:7" x14ac:dyDescent="0.2">
      <c r="A2082" s="13"/>
      <c r="B2082" s="13"/>
      <c r="C2082" s="13"/>
      <c r="D2082" s="13"/>
      <c r="E2082" s="13"/>
      <c r="F2082" s="13"/>
      <c r="G2082" s="13"/>
    </row>
    <row r="2083" spans="1:7" x14ac:dyDescent="0.2">
      <c r="A2083" s="13"/>
      <c r="B2083" s="13"/>
      <c r="C2083" s="13"/>
      <c r="D2083" s="13"/>
      <c r="E2083" s="13"/>
      <c r="F2083" s="13"/>
      <c r="G2083" s="13"/>
    </row>
    <row r="2084" spans="1:7" x14ac:dyDescent="0.2">
      <c r="A2084" s="13"/>
      <c r="B2084" s="13"/>
      <c r="C2084" s="13"/>
      <c r="D2084" s="13"/>
      <c r="E2084" s="13"/>
      <c r="F2084" s="13"/>
      <c r="G2084" s="13"/>
    </row>
    <row r="2085" spans="1:7" x14ac:dyDescent="0.2">
      <c r="A2085" s="13"/>
      <c r="B2085" s="13"/>
      <c r="C2085" s="13"/>
      <c r="D2085" s="13"/>
      <c r="E2085" s="13"/>
      <c r="F2085" s="13"/>
      <c r="G2085" s="13"/>
    </row>
    <row r="2086" spans="1:7" x14ac:dyDescent="0.2">
      <c r="A2086" s="13"/>
      <c r="B2086" s="13"/>
      <c r="C2086" s="13"/>
      <c r="D2086" s="13"/>
      <c r="E2086" s="13"/>
      <c r="F2086" s="13"/>
      <c r="G2086" s="13"/>
    </row>
    <row r="2087" spans="1:7" x14ac:dyDescent="0.2">
      <c r="A2087" s="13"/>
      <c r="B2087" s="13"/>
      <c r="C2087" s="13"/>
      <c r="D2087" s="13"/>
      <c r="E2087" s="13"/>
      <c r="F2087" s="13"/>
      <c r="G2087" s="13"/>
    </row>
    <row r="2088" spans="1:7" x14ac:dyDescent="0.2">
      <c r="A2088" s="13"/>
      <c r="B2088" s="13"/>
      <c r="C2088" s="13"/>
      <c r="D2088" s="13"/>
      <c r="E2088" s="13"/>
      <c r="F2088" s="13"/>
      <c r="G2088" s="13"/>
    </row>
    <row r="2089" spans="1:7" x14ac:dyDescent="0.2">
      <c r="A2089" s="13"/>
      <c r="B2089" s="13"/>
      <c r="C2089" s="13"/>
      <c r="D2089" s="13"/>
      <c r="E2089" s="13"/>
      <c r="F2089" s="13"/>
      <c r="G2089" s="13"/>
    </row>
    <row r="2090" spans="1:7" x14ac:dyDescent="0.2">
      <c r="A2090" s="13"/>
      <c r="B2090" s="13"/>
      <c r="C2090" s="13"/>
      <c r="D2090" s="13"/>
      <c r="E2090" s="13"/>
      <c r="F2090" s="13"/>
      <c r="G2090" s="13"/>
    </row>
    <row r="2091" spans="1:7" x14ac:dyDescent="0.2">
      <c r="A2091" s="13"/>
      <c r="B2091" s="13"/>
      <c r="C2091" s="13"/>
      <c r="D2091" s="13"/>
      <c r="E2091" s="13"/>
      <c r="F2091" s="13"/>
      <c r="G2091" s="13"/>
    </row>
    <row r="2092" spans="1:7" x14ac:dyDescent="0.2">
      <c r="A2092" s="13"/>
      <c r="B2092" s="13"/>
      <c r="C2092" s="13"/>
      <c r="D2092" s="13"/>
      <c r="E2092" s="13"/>
      <c r="F2092" s="13"/>
      <c r="G2092" s="13"/>
    </row>
    <row r="2093" spans="1:7" x14ac:dyDescent="0.2">
      <c r="A2093" s="13"/>
      <c r="B2093" s="13"/>
      <c r="C2093" s="13"/>
      <c r="D2093" s="13"/>
      <c r="E2093" s="13"/>
      <c r="F2093" s="13"/>
      <c r="G2093" s="13"/>
    </row>
    <row r="2094" spans="1:7" x14ac:dyDescent="0.2">
      <c r="A2094" s="13"/>
      <c r="B2094" s="13"/>
      <c r="C2094" s="13"/>
      <c r="D2094" s="13"/>
      <c r="E2094" s="13"/>
      <c r="F2094" s="13"/>
      <c r="G2094" s="13"/>
    </row>
    <row r="2095" spans="1:7" x14ac:dyDescent="0.2">
      <c r="A2095" s="13"/>
      <c r="B2095" s="13"/>
      <c r="C2095" s="13"/>
      <c r="D2095" s="13"/>
      <c r="E2095" s="13"/>
      <c r="F2095" s="13"/>
      <c r="G2095" s="13"/>
    </row>
    <row r="2096" spans="1:7" x14ac:dyDescent="0.2">
      <c r="A2096" s="13"/>
      <c r="B2096" s="13"/>
      <c r="C2096" s="13"/>
      <c r="D2096" s="13"/>
      <c r="E2096" s="13"/>
      <c r="F2096" s="13"/>
      <c r="G2096" s="13"/>
    </row>
    <row r="2097" spans="1:7" x14ac:dyDescent="0.2">
      <c r="A2097" s="13"/>
      <c r="B2097" s="13"/>
      <c r="C2097" s="13"/>
      <c r="D2097" s="13"/>
      <c r="E2097" s="13"/>
      <c r="F2097" s="13"/>
      <c r="G2097" s="13"/>
    </row>
    <row r="2098" spans="1:7" x14ac:dyDescent="0.2">
      <c r="A2098" s="13"/>
      <c r="B2098" s="13"/>
      <c r="C2098" s="13"/>
      <c r="D2098" s="13"/>
      <c r="E2098" s="13"/>
      <c r="F2098" s="13"/>
      <c r="G2098" s="13"/>
    </row>
    <row r="2099" spans="1:7" x14ac:dyDescent="0.2">
      <c r="A2099" s="13"/>
      <c r="B2099" s="13"/>
      <c r="C2099" s="13"/>
      <c r="D2099" s="13"/>
      <c r="E2099" s="13"/>
      <c r="F2099" s="13"/>
      <c r="G2099" s="13"/>
    </row>
    <row r="2100" spans="1:7" x14ac:dyDescent="0.2">
      <c r="A2100" s="13"/>
      <c r="B2100" s="13"/>
      <c r="C2100" s="13"/>
      <c r="D2100" s="13"/>
      <c r="E2100" s="13"/>
      <c r="F2100" s="13"/>
      <c r="G2100" s="13"/>
    </row>
    <row r="2101" spans="1:7" x14ac:dyDescent="0.2">
      <c r="A2101" s="13"/>
      <c r="B2101" s="13"/>
      <c r="C2101" s="13"/>
      <c r="D2101" s="13"/>
      <c r="E2101" s="13"/>
      <c r="F2101" s="13"/>
      <c r="G2101" s="13"/>
    </row>
    <row r="2102" spans="1:7" x14ac:dyDescent="0.2">
      <c r="A2102" s="13"/>
      <c r="B2102" s="13"/>
      <c r="C2102" s="13"/>
      <c r="D2102" s="13"/>
      <c r="E2102" s="13"/>
      <c r="F2102" s="13"/>
      <c r="G2102" s="13"/>
    </row>
    <row r="2103" spans="1:7" x14ac:dyDescent="0.2">
      <c r="A2103" s="13"/>
      <c r="B2103" s="13"/>
      <c r="C2103" s="13"/>
      <c r="D2103" s="13"/>
      <c r="E2103" s="13"/>
      <c r="F2103" s="13"/>
      <c r="G2103" s="13"/>
    </row>
    <row r="2104" spans="1:7" x14ac:dyDescent="0.2">
      <c r="A2104" s="13"/>
      <c r="B2104" s="13"/>
      <c r="C2104" s="13"/>
      <c r="D2104" s="13"/>
      <c r="E2104" s="13"/>
      <c r="F2104" s="13"/>
      <c r="G2104" s="13"/>
    </row>
    <row r="2105" spans="1:7" x14ac:dyDescent="0.2">
      <c r="A2105" s="13"/>
      <c r="B2105" s="13"/>
      <c r="C2105" s="13"/>
      <c r="D2105" s="13"/>
      <c r="E2105" s="13"/>
      <c r="F2105" s="13"/>
      <c r="G2105" s="13"/>
    </row>
    <row r="2106" spans="1:7" x14ac:dyDescent="0.2">
      <c r="A2106" s="13"/>
      <c r="B2106" s="13"/>
      <c r="C2106" s="13"/>
      <c r="D2106" s="13"/>
      <c r="E2106" s="13"/>
      <c r="F2106" s="13"/>
      <c r="G2106" s="13"/>
    </row>
    <row r="2107" spans="1:7" x14ac:dyDescent="0.2">
      <c r="A2107" s="13"/>
      <c r="B2107" s="13"/>
      <c r="C2107" s="13"/>
      <c r="D2107" s="13"/>
      <c r="E2107" s="13"/>
      <c r="F2107" s="13"/>
      <c r="G2107" s="13"/>
    </row>
    <row r="2108" spans="1:7" x14ac:dyDescent="0.2">
      <c r="A2108" s="13"/>
      <c r="B2108" s="13"/>
      <c r="C2108" s="13"/>
      <c r="D2108" s="13"/>
      <c r="E2108" s="13"/>
      <c r="F2108" s="13"/>
      <c r="G2108" s="13"/>
    </row>
    <row r="2109" spans="1:7" x14ac:dyDescent="0.2">
      <c r="A2109" s="13"/>
      <c r="B2109" s="13"/>
      <c r="C2109" s="13"/>
      <c r="D2109" s="13"/>
      <c r="E2109" s="13"/>
      <c r="F2109" s="13"/>
      <c r="G2109" s="13"/>
    </row>
    <row r="2110" spans="1:7" x14ac:dyDescent="0.2">
      <c r="A2110" s="13"/>
      <c r="B2110" s="13"/>
      <c r="C2110" s="13"/>
      <c r="D2110" s="13"/>
      <c r="E2110" s="13"/>
      <c r="F2110" s="13"/>
      <c r="G2110" s="13"/>
    </row>
    <row r="2111" spans="1:7" x14ac:dyDescent="0.2">
      <c r="A2111" s="13"/>
      <c r="B2111" s="13"/>
      <c r="C2111" s="13"/>
      <c r="D2111" s="13"/>
      <c r="E2111" s="13"/>
      <c r="F2111" s="13"/>
      <c r="G2111" s="13"/>
    </row>
    <row r="2112" spans="1:7" x14ac:dyDescent="0.2">
      <c r="A2112" s="13"/>
      <c r="B2112" s="13"/>
      <c r="C2112" s="13"/>
      <c r="D2112" s="13"/>
      <c r="E2112" s="13"/>
      <c r="F2112" s="13"/>
      <c r="G2112" s="13"/>
    </row>
    <row r="2113" spans="1:7" x14ac:dyDescent="0.2">
      <c r="A2113" s="13"/>
      <c r="B2113" s="13"/>
      <c r="C2113" s="13"/>
      <c r="D2113" s="13"/>
      <c r="E2113" s="13"/>
      <c r="F2113" s="13"/>
      <c r="G2113" s="13"/>
    </row>
    <row r="2114" spans="1:7" x14ac:dyDescent="0.2">
      <c r="A2114" s="13"/>
      <c r="B2114" s="13"/>
      <c r="C2114" s="13"/>
      <c r="D2114" s="13"/>
      <c r="E2114" s="13"/>
      <c r="F2114" s="13"/>
      <c r="G2114" s="13"/>
    </row>
    <row r="2115" spans="1:7" x14ac:dyDescent="0.2">
      <c r="A2115" s="13"/>
      <c r="B2115" s="13"/>
      <c r="C2115" s="13"/>
      <c r="D2115" s="13"/>
      <c r="E2115" s="13"/>
      <c r="F2115" s="13"/>
      <c r="G2115" s="13"/>
    </row>
    <row r="2116" spans="1:7" x14ac:dyDescent="0.2">
      <c r="A2116" s="13"/>
      <c r="B2116" s="13"/>
      <c r="C2116" s="13"/>
      <c r="D2116" s="13"/>
      <c r="E2116" s="13"/>
      <c r="F2116" s="13"/>
      <c r="G2116" s="13"/>
    </row>
    <row r="2117" spans="1:7" x14ac:dyDescent="0.2">
      <c r="A2117" s="13"/>
      <c r="B2117" s="13"/>
      <c r="C2117" s="13"/>
      <c r="D2117" s="13"/>
      <c r="E2117" s="13"/>
      <c r="F2117" s="13"/>
      <c r="G2117" s="13"/>
    </row>
    <row r="2118" spans="1:7" x14ac:dyDescent="0.2">
      <c r="A2118" s="13"/>
      <c r="B2118" s="13"/>
      <c r="C2118" s="13"/>
      <c r="D2118" s="13"/>
      <c r="E2118" s="13"/>
      <c r="F2118" s="13"/>
      <c r="G2118" s="13"/>
    </row>
    <row r="2119" spans="1:7" x14ac:dyDescent="0.2">
      <c r="A2119" s="13"/>
      <c r="B2119" s="13"/>
      <c r="C2119" s="13"/>
      <c r="D2119" s="13"/>
      <c r="E2119" s="13"/>
      <c r="F2119" s="13"/>
      <c r="G2119" s="13"/>
    </row>
    <row r="2120" spans="1:7" x14ac:dyDescent="0.2">
      <c r="A2120" s="13"/>
      <c r="B2120" s="13"/>
      <c r="C2120" s="13"/>
      <c r="D2120" s="13"/>
      <c r="E2120" s="13"/>
      <c r="F2120" s="13"/>
      <c r="G2120" s="13"/>
    </row>
    <row r="2121" spans="1:7" x14ac:dyDescent="0.2">
      <c r="A2121" s="13"/>
      <c r="B2121" s="13"/>
      <c r="C2121" s="13"/>
      <c r="D2121" s="13"/>
      <c r="E2121" s="13"/>
      <c r="F2121" s="13"/>
      <c r="G2121" s="13"/>
    </row>
    <row r="2122" spans="1:7" x14ac:dyDescent="0.2">
      <c r="A2122" s="13"/>
      <c r="B2122" s="13"/>
      <c r="C2122" s="13"/>
      <c r="D2122" s="13"/>
      <c r="E2122" s="13"/>
      <c r="F2122" s="13"/>
      <c r="G2122" s="13"/>
    </row>
    <row r="2123" spans="1:7" x14ac:dyDescent="0.2">
      <c r="A2123" s="13"/>
      <c r="B2123" s="13"/>
      <c r="C2123" s="13"/>
      <c r="D2123" s="13"/>
      <c r="E2123" s="13"/>
      <c r="F2123" s="13"/>
      <c r="G2123" s="13"/>
    </row>
    <row r="2124" spans="1:7" x14ac:dyDescent="0.2">
      <c r="A2124" s="13"/>
      <c r="B2124" s="13"/>
      <c r="C2124" s="13"/>
      <c r="D2124" s="13"/>
      <c r="E2124" s="13"/>
      <c r="F2124" s="13"/>
      <c r="G2124" s="13"/>
    </row>
    <row r="2125" spans="1:7" x14ac:dyDescent="0.2">
      <c r="A2125" s="13"/>
      <c r="B2125" s="13"/>
      <c r="C2125" s="13"/>
      <c r="D2125" s="13"/>
      <c r="E2125" s="13"/>
      <c r="F2125" s="13"/>
      <c r="G2125" s="13"/>
    </row>
    <row r="2126" spans="1:7" x14ac:dyDescent="0.2">
      <c r="A2126" s="13"/>
      <c r="B2126" s="13"/>
      <c r="C2126" s="13"/>
      <c r="D2126" s="13"/>
      <c r="E2126" s="13"/>
      <c r="F2126" s="13"/>
      <c r="G2126" s="13"/>
    </row>
    <row r="2127" spans="1:7" x14ac:dyDescent="0.2">
      <c r="A2127" s="13"/>
      <c r="B2127" s="13"/>
      <c r="C2127" s="13"/>
      <c r="D2127" s="13"/>
      <c r="E2127" s="13"/>
      <c r="F2127" s="13"/>
      <c r="G2127" s="13"/>
    </row>
    <row r="2128" spans="1:7" x14ac:dyDescent="0.2">
      <c r="A2128" s="13"/>
      <c r="B2128" s="13"/>
      <c r="C2128" s="13"/>
      <c r="D2128" s="13"/>
      <c r="E2128" s="13"/>
      <c r="F2128" s="13"/>
      <c r="G2128" s="13"/>
    </row>
    <row r="2129" spans="1:7" x14ac:dyDescent="0.2">
      <c r="A2129" s="13"/>
      <c r="B2129" s="13"/>
      <c r="C2129" s="13"/>
      <c r="D2129" s="13"/>
      <c r="E2129" s="13"/>
      <c r="F2129" s="13"/>
      <c r="G2129" s="13"/>
    </row>
    <row r="2130" spans="1:7" x14ac:dyDescent="0.2">
      <c r="A2130" s="13"/>
      <c r="B2130" s="13"/>
      <c r="C2130" s="13"/>
      <c r="D2130" s="13"/>
      <c r="E2130" s="13"/>
      <c r="F2130" s="13"/>
      <c r="G2130" s="13"/>
    </row>
    <row r="2131" spans="1:7" x14ac:dyDescent="0.2">
      <c r="A2131" s="13"/>
      <c r="B2131" s="13"/>
      <c r="C2131" s="13"/>
      <c r="D2131" s="13"/>
      <c r="E2131" s="13"/>
      <c r="F2131" s="13"/>
      <c r="G2131" s="13"/>
    </row>
    <row r="2132" spans="1:7" x14ac:dyDescent="0.2">
      <c r="A2132" s="13"/>
      <c r="B2132" s="13"/>
      <c r="C2132" s="13"/>
      <c r="D2132" s="13"/>
      <c r="E2132" s="13"/>
      <c r="F2132" s="13"/>
      <c r="G2132" s="13"/>
    </row>
    <row r="2133" spans="1:7" x14ac:dyDescent="0.2">
      <c r="A2133" s="13"/>
      <c r="B2133" s="13"/>
      <c r="C2133" s="13"/>
      <c r="D2133" s="13"/>
      <c r="E2133" s="13"/>
      <c r="F2133" s="13"/>
      <c r="G2133" s="13"/>
    </row>
    <row r="2134" spans="1:7" x14ac:dyDescent="0.2">
      <c r="A2134" s="13"/>
      <c r="B2134" s="13"/>
      <c r="C2134" s="13"/>
      <c r="D2134" s="13"/>
      <c r="E2134" s="13"/>
      <c r="F2134" s="13"/>
      <c r="G2134" s="13"/>
    </row>
    <row r="2135" spans="1:7" x14ac:dyDescent="0.2">
      <c r="A2135" s="13"/>
      <c r="B2135" s="13"/>
      <c r="C2135" s="13"/>
      <c r="D2135" s="13"/>
      <c r="E2135" s="13"/>
      <c r="F2135" s="13"/>
      <c r="G2135" s="13"/>
    </row>
    <row r="2136" spans="1:7" x14ac:dyDescent="0.2">
      <c r="A2136" s="13"/>
      <c r="B2136" s="13"/>
      <c r="C2136" s="13"/>
      <c r="D2136" s="13"/>
      <c r="E2136" s="13"/>
      <c r="F2136" s="13"/>
      <c r="G2136" s="13"/>
    </row>
    <row r="2137" spans="1:7" x14ac:dyDescent="0.2">
      <c r="A2137" s="13"/>
      <c r="B2137" s="13"/>
      <c r="C2137" s="13"/>
      <c r="D2137" s="13"/>
      <c r="E2137" s="13"/>
      <c r="F2137" s="13"/>
      <c r="G2137" s="13"/>
    </row>
    <row r="2138" spans="1:7" x14ac:dyDescent="0.2">
      <c r="A2138" s="13"/>
      <c r="B2138" s="13"/>
      <c r="C2138" s="13"/>
      <c r="D2138" s="13"/>
      <c r="E2138" s="13"/>
      <c r="F2138" s="13"/>
      <c r="G2138" s="13"/>
    </row>
    <row r="2139" spans="1:7" x14ac:dyDescent="0.2">
      <c r="A2139" s="13"/>
      <c r="B2139" s="13"/>
      <c r="C2139" s="13"/>
      <c r="D2139" s="13"/>
      <c r="E2139" s="13"/>
      <c r="F2139" s="13"/>
      <c r="G2139" s="13"/>
    </row>
    <row r="2140" spans="1:7" x14ac:dyDescent="0.2">
      <c r="A2140" s="13"/>
      <c r="B2140" s="13"/>
      <c r="C2140" s="13"/>
      <c r="D2140" s="13"/>
      <c r="E2140" s="13"/>
      <c r="F2140" s="13"/>
      <c r="G2140" s="13"/>
    </row>
    <row r="2141" spans="1:7" x14ac:dyDescent="0.2">
      <c r="A2141" s="13"/>
      <c r="B2141" s="13"/>
      <c r="C2141" s="13"/>
      <c r="D2141" s="13"/>
      <c r="E2141" s="13"/>
      <c r="F2141" s="13"/>
      <c r="G2141" s="13"/>
    </row>
    <row r="2142" spans="1:7" x14ac:dyDescent="0.2">
      <c r="A2142" s="13"/>
      <c r="B2142" s="13"/>
      <c r="C2142" s="13"/>
      <c r="D2142" s="13"/>
      <c r="E2142" s="13"/>
      <c r="F2142" s="13"/>
      <c r="G2142" s="13"/>
    </row>
    <row r="2143" spans="1:7" x14ac:dyDescent="0.2">
      <c r="A2143" s="13"/>
      <c r="B2143" s="13"/>
      <c r="C2143" s="13"/>
      <c r="D2143" s="13"/>
      <c r="E2143" s="13"/>
      <c r="F2143" s="13"/>
      <c r="G2143" s="13"/>
    </row>
    <row r="2144" spans="1:7" x14ac:dyDescent="0.2">
      <c r="A2144" s="13"/>
      <c r="B2144" s="13"/>
      <c r="C2144" s="13"/>
      <c r="D2144" s="13"/>
      <c r="E2144" s="13"/>
      <c r="F2144" s="13"/>
      <c r="G2144" s="13"/>
    </row>
    <row r="2145" spans="1:7" x14ac:dyDescent="0.2">
      <c r="A2145" s="13"/>
      <c r="B2145" s="13"/>
      <c r="C2145" s="13"/>
      <c r="D2145" s="13"/>
      <c r="E2145" s="13"/>
      <c r="F2145" s="13"/>
      <c r="G2145" s="13"/>
    </row>
    <row r="2146" spans="1:7" x14ac:dyDescent="0.2">
      <c r="A2146" s="13"/>
      <c r="B2146" s="13"/>
      <c r="C2146" s="13"/>
      <c r="D2146" s="13"/>
      <c r="E2146" s="13"/>
      <c r="F2146" s="13"/>
      <c r="G2146" s="13"/>
    </row>
    <row r="2147" spans="1:7" x14ac:dyDescent="0.2">
      <c r="A2147" s="13"/>
      <c r="B2147" s="13"/>
      <c r="C2147" s="13"/>
      <c r="D2147" s="13"/>
      <c r="E2147" s="13"/>
      <c r="F2147" s="13"/>
      <c r="G2147" s="13"/>
    </row>
    <row r="2148" spans="1:7" x14ac:dyDescent="0.2">
      <c r="A2148" s="13"/>
      <c r="B2148" s="13"/>
      <c r="C2148" s="13"/>
      <c r="D2148" s="13"/>
      <c r="E2148" s="13"/>
      <c r="F2148" s="13"/>
      <c r="G2148" s="13"/>
    </row>
    <row r="2149" spans="1:7" x14ac:dyDescent="0.2">
      <c r="A2149" s="13"/>
      <c r="B2149" s="13"/>
      <c r="C2149" s="13"/>
      <c r="D2149" s="13"/>
      <c r="E2149" s="13"/>
      <c r="F2149" s="13"/>
      <c r="G2149" s="13"/>
    </row>
    <row r="2150" spans="1:7" x14ac:dyDescent="0.2">
      <c r="A2150" s="13"/>
      <c r="B2150" s="13"/>
      <c r="C2150" s="13"/>
      <c r="D2150" s="13"/>
      <c r="E2150" s="13"/>
      <c r="F2150" s="13"/>
      <c r="G2150" s="13"/>
    </row>
    <row r="2151" spans="1:7" x14ac:dyDescent="0.2">
      <c r="A2151" s="13"/>
      <c r="B2151" s="13"/>
      <c r="C2151" s="13"/>
      <c r="D2151" s="13"/>
      <c r="E2151" s="13"/>
      <c r="F2151" s="13"/>
      <c r="G2151" s="13"/>
    </row>
    <row r="2152" spans="1:7" x14ac:dyDescent="0.2">
      <c r="A2152" s="13"/>
      <c r="B2152" s="13"/>
      <c r="C2152" s="13"/>
      <c r="D2152" s="13"/>
      <c r="E2152" s="13"/>
      <c r="F2152" s="13"/>
      <c r="G2152" s="13"/>
    </row>
    <row r="2153" spans="1:7" x14ac:dyDescent="0.2">
      <c r="A2153" s="13"/>
      <c r="B2153" s="13"/>
      <c r="C2153" s="13"/>
      <c r="D2153" s="13"/>
      <c r="E2153" s="13"/>
      <c r="F2153" s="13"/>
      <c r="G2153" s="13"/>
    </row>
    <row r="2154" spans="1:7" x14ac:dyDescent="0.2">
      <c r="A2154" s="13"/>
      <c r="B2154" s="13"/>
      <c r="C2154" s="13"/>
      <c r="D2154" s="13"/>
      <c r="E2154" s="13"/>
      <c r="F2154" s="13"/>
      <c r="G2154" s="13"/>
    </row>
    <row r="2155" spans="1:7" x14ac:dyDescent="0.2">
      <c r="A2155" s="13"/>
      <c r="B2155" s="13"/>
      <c r="C2155" s="13"/>
      <c r="D2155" s="13"/>
      <c r="E2155" s="13"/>
      <c r="F2155" s="13"/>
      <c r="G2155" s="13"/>
    </row>
    <row r="2156" spans="1:7" x14ac:dyDescent="0.2">
      <c r="A2156" s="13"/>
      <c r="B2156" s="13"/>
      <c r="C2156" s="13"/>
      <c r="D2156" s="13"/>
      <c r="E2156" s="13"/>
      <c r="F2156" s="13"/>
      <c r="G2156" s="13"/>
    </row>
    <row r="2157" spans="1:7" x14ac:dyDescent="0.2">
      <c r="A2157" s="13"/>
      <c r="B2157" s="13"/>
      <c r="C2157" s="13"/>
      <c r="D2157" s="13"/>
      <c r="E2157" s="13"/>
      <c r="F2157" s="13"/>
      <c r="G2157" s="13"/>
    </row>
    <row r="2158" spans="1:7" x14ac:dyDescent="0.2">
      <c r="A2158" s="13"/>
      <c r="B2158" s="13"/>
      <c r="C2158" s="13"/>
      <c r="D2158" s="13"/>
      <c r="E2158" s="13"/>
      <c r="F2158" s="13"/>
      <c r="G2158" s="13"/>
    </row>
    <row r="2159" spans="1:7" x14ac:dyDescent="0.2">
      <c r="A2159" s="13"/>
      <c r="B2159" s="13"/>
      <c r="C2159" s="13"/>
      <c r="D2159" s="13"/>
      <c r="E2159" s="13"/>
      <c r="F2159" s="13"/>
      <c r="G2159" s="13"/>
    </row>
    <row r="2160" spans="1:7" x14ac:dyDescent="0.2">
      <c r="A2160" s="13"/>
      <c r="B2160" s="13"/>
      <c r="C2160" s="13"/>
      <c r="D2160" s="13"/>
      <c r="E2160" s="13"/>
      <c r="F2160" s="13"/>
      <c r="G2160" s="13"/>
    </row>
    <row r="2161" spans="1:7" x14ac:dyDescent="0.2">
      <c r="A2161" s="13"/>
      <c r="B2161" s="13"/>
      <c r="C2161" s="13"/>
      <c r="D2161" s="13"/>
      <c r="E2161" s="13"/>
      <c r="F2161" s="13"/>
      <c r="G2161" s="13"/>
    </row>
    <row r="2162" spans="1:7" x14ac:dyDescent="0.2">
      <c r="A2162" s="13"/>
      <c r="B2162" s="13"/>
      <c r="C2162" s="13"/>
      <c r="D2162" s="13"/>
      <c r="E2162" s="13"/>
      <c r="F2162" s="13"/>
      <c r="G2162" s="13"/>
    </row>
    <row r="2163" spans="1:7" x14ac:dyDescent="0.2">
      <c r="A2163" s="13"/>
      <c r="B2163" s="13"/>
      <c r="C2163" s="13"/>
      <c r="D2163" s="13"/>
      <c r="E2163" s="13"/>
      <c r="F2163" s="13"/>
      <c r="G2163" s="13"/>
    </row>
    <row r="2164" spans="1:7" x14ac:dyDescent="0.2">
      <c r="A2164" s="13"/>
      <c r="B2164" s="13"/>
      <c r="C2164" s="13"/>
      <c r="D2164" s="13"/>
      <c r="E2164" s="13"/>
      <c r="F2164" s="13"/>
      <c r="G2164" s="13"/>
    </row>
    <row r="2165" spans="1:7" x14ac:dyDescent="0.2">
      <c r="A2165" s="13"/>
      <c r="B2165" s="13"/>
      <c r="C2165" s="13"/>
      <c r="D2165" s="13"/>
      <c r="E2165" s="13"/>
      <c r="F2165" s="13"/>
      <c r="G2165" s="13"/>
    </row>
    <row r="2166" spans="1:7" x14ac:dyDescent="0.2">
      <c r="A2166" s="13"/>
      <c r="B2166" s="13"/>
      <c r="C2166" s="13"/>
      <c r="D2166" s="13"/>
      <c r="E2166" s="13"/>
      <c r="F2166" s="13"/>
      <c r="G2166" s="13"/>
    </row>
    <row r="2167" spans="1:7" x14ac:dyDescent="0.2">
      <c r="A2167" s="13"/>
      <c r="B2167" s="13"/>
      <c r="C2167" s="13"/>
      <c r="D2167" s="13"/>
      <c r="E2167" s="13"/>
      <c r="F2167" s="13"/>
      <c r="G2167" s="13"/>
    </row>
    <row r="2168" spans="1:7" x14ac:dyDescent="0.2">
      <c r="A2168" s="13"/>
      <c r="B2168" s="13"/>
      <c r="C2168" s="13"/>
      <c r="D2168" s="13"/>
      <c r="E2168" s="13"/>
      <c r="F2168" s="13"/>
      <c r="G2168" s="13"/>
    </row>
    <row r="2169" spans="1:7" x14ac:dyDescent="0.2">
      <c r="A2169" s="13"/>
      <c r="B2169" s="13"/>
      <c r="C2169" s="13"/>
      <c r="D2169" s="13"/>
      <c r="E2169" s="13"/>
      <c r="F2169" s="13"/>
      <c r="G2169" s="13"/>
    </row>
    <row r="2170" spans="1:7" x14ac:dyDescent="0.2">
      <c r="A2170" s="13"/>
      <c r="B2170" s="13"/>
      <c r="C2170" s="13"/>
      <c r="D2170" s="13"/>
      <c r="E2170" s="13"/>
      <c r="F2170" s="13"/>
      <c r="G2170" s="13"/>
    </row>
    <row r="2171" spans="1:7" x14ac:dyDescent="0.2">
      <c r="A2171" s="13"/>
      <c r="B2171" s="13"/>
      <c r="C2171" s="13"/>
      <c r="D2171" s="13"/>
      <c r="E2171" s="13"/>
      <c r="F2171" s="13"/>
      <c r="G2171" s="13"/>
    </row>
    <row r="2172" spans="1:7" x14ac:dyDescent="0.2">
      <c r="A2172" s="13"/>
      <c r="B2172" s="13"/>
      <c r="C2172" s="13"/>
      <c r="D2172" s="13"/>
      <c r="E2172" s="13"/>
      <c r="F2172" s="13"/>
      <c r="G2172" s="13"/>
    </row>
    <row r="2173" spans="1:7" x14ac:dyDescent="0.2">
      <c r="A2173" s="13"/>
      <c r="B2173" s="13"/>
      <c r="C2173" s="13"/>
      <c r="D2173" s="13"/>
      <c r="E2173" s="13"/>
      <c r="F2173" s="13"/>
      <c r="G2173" s="13"/>
    </row>
    <row r="2174" spans="1:7" x14ac:dyDescent="0.2">
      <c r="A2174" s="13"/>
      <c r="B2174" s="13"/>
      <c r="C2174" s="13"/>
      <c r="D2174" s="13"/>
      <c r="E2174" s="13"/>
      <c r="F2174" s="13"/>
      <c r="G2174" s="13"/>
    </row>
    <row r="2175" spans="1:7" x14ac:dyDescent="0.2">
      <c r="A2175" s="13"/>
      <c r="B2175" s="13"/>
      <c r="C2175" s="13"/>
      <c r="D2175" s="13"/>
      <c r="E2175" s="13"/>
      <c r="F2175" s="13"/>
      <c r="G2175" s="13"/>
    </row>
    <row r="2176" spans="1:7" x14ac:dyDescent="0.2">
      <c r="A2176" s="13"/>
      <c r="B2176" s="13"/>
      <c r="C2176" s="13"/>
      <c r="D2176" s="13"/>
      <c r="E2176" s="13"/>
      <c r="F2176" s="13"/>
      <c r="G2176" s="13"/>
    </row>
    <row r="2177" spans="1:7" x14ac:dyDescent="0.2">
      <c r="A2177" s="13"/>
      <c r="B2177" s="13"/>
      <c r="C2177" s="13"/>
      <c r="D2177" s="13"/>
      <c r="E2177" s="13"/>
      <c r="F2177" s="13"/>
      <c r="G2177" s="13"/>
    </row>
    <row r="2178" spans="1:7" x14ac:dyDescent="0.2">
      <c r="A2178" s="13"/>
      <c r="B2178" s="13"/>
      <c r="C2178" s="13"/>
      <c r="D2178" s="13"/>
      <c r="E2178" s="13"/>
      <c r="F2178" s="13"/>
      <c r="G2178" s="13"/>
    </row>
    <row r="2179" spans="1:7" x14ac:dyDescent="0.2">
      <c r="A2179" s="13"/>
      <c r="B2179" s="13"/>
      <c r="C2179" s="13"/>
      <c r="D2179" s="13"/>
      <c r="E2179" s="13"/>
      <c r="F2179" s="13"/>
      <c r="G2179" s="13"/>
    </row>
    <row r="2180" spans="1:7" x14ac:dyDescent="0.2">
      <c r="A2180" s="13"/>
      <c r="B2180" s="13"/>
      <c r="C2180" s="13"/>
      <c r="D2180" s="13"/>
      <c r="E2180" s="13"/>
      <c r="F2180" s="13"/>
      <c r="G2180" s="13"/>
    </row>
    <row r="2181" spans="1:7" x14ac:dyDescent="0.2">
      <c r="A2181" s="13"/>
      <c r="B2181" s="13"/>
      <c r="C2181" s="13"/>
      <c r="D2181" s="13"/>
      <c r="E2181" s="13"/>
      <c r="F2181" s="13"/>
      <c r="G2181" s="13"/>
    </row>
    <row r="2182" spans="1:7" x14ac:dyDescent="0.2">
      <c r="A2182" s="13"/>
      <c r="B2182" s="13"/>
      <c r="C2182" s="13"/>
      <c r="D2182" s="13"/>
      <c r="E2182" s="13"/>
      <c r="F2182" s="13"/>
      <c r="G2182" s="13"/>
    </row>
    <row r="2183" spans="1:7" x14ac:dyDescent="0.2">
      <c r="A2183" s="13"/>
      <c r="B2183" s="13"/>
      <c r="C2183" s="13"/>
      <c r="D2183" s="13"/>
      <c r="E2183" s="13"/>
      <c r="F2183" s="13"/>
      <c r="G2183" s="13"/>
    </row>
    <row r="2184" spans="1:7" x14ac:dyDescent="0.2">
      <c r="A2184" s="13"/>
      <c r="B2184" s="13"/>
      <c r="C2184" s="13"/>
      <c r="D2184" s="13"/>
      <c r="E2184" s="13"/>
      <c r="F2184" s="13"/>
      <c r="G2184" s="13"/>
    </row>
    <row r="2185" spans="1:7" x14ac:dyDescent="0.2">
      <c r="A2185" s="13"/>
      <c r="B2185" s="13"/>
      <c r="C2185" s="13"/>
      <c r="D2185" s="13"/>
      <c r="E2185" s="13"/>
      <c r="F2185" s="13"/>
      <c r="G2185" s="13"/>
    </row>
    <row r="2186" spans="1:7" x14ac:dyDescent="0.2">
      <c r="A2186" s="13"/>
      <c r="B2186" s="13"/>
      <c r="C2186" s="13"/>
      <c r="D2186" s="13"/>
      <c r="E2186" s="13"/>
      <c r="F2186" s="13"/>
      <c r="G2186" s="13"/>
    </row>
    <row r="2187" spans="1:7" x14ac:dyDescent="0.2">
      <c r="A2187" s="13"/>
      <c r="B2187" s="13"/>
      <c r="C2187" s="13"/>
      <c r="D2187" s="13"/>
      <c r="E2187" s="13"/>
      <c r="F2187" s="13"/>
      <c r="G2187" s="13"/>
    </row>
    <row r="2188" spans="1:7" x14ac:dyDescent="0.2">
      <c r="A2188" s="13"/>
      <c r="B2188" s="13"/>
      <c r="C2188" s="13"/>
      <c r="D2188" s="13"/>
      <c r="E2188" s="13"/>
      <c r="F2188" s="13"/>
      <c r="G2188" s="13"/>
    </row>
    <row r="2189" spans="1:7" x14ac:dyDescent="0.2">
      <c r="A2189" s="13"/>
      <c r="B2189" s="13"/>
      <c r="C2189" s="13"/>
      <c r="D2189" s="13"/>
      <c r="E2189" s="13"/>
      <c r="F2189" s="13"/>
      <c r="G2189" s="13"/>
    </row>
    <row r="2190" spans="1:7" x14ac:dyDescent="0.2">
      <c r="A2190" s="13"/>
      <c r="B2190" s="13"/>
      <c r="C2190" s="13"/>
      <c r="D2190" s="13"/>
      <c r="E2190" s="13"/>
      <c r="F2190" s="13"/>
      <c r="G2190" s="13"/>
    </row>
    <row r="2191" spans="1:7" x14ac:dyDescent="0.2">
      <c r="A2191" s="13"/>
      <c r="B2191" s="13"/>
      <c r="C2191" s="13"/>
      <c r="D2191" s="13"/>
      <c r="E2191" s="13"/>
      <c r="F2191" s="13"/>
      <c r="G2191" s="13"/>
    </row>
    <row r="2192" spans="1:7" x14ac:dyDescent="0.2">
      <c r="A2192" s="13"/>
      <c r="B2192" s="13"/>
      <c r="C2192" s="13"/>
      <c r="D2192" s="13"/>
      <c r="E2192" s="13"/>
      <c r="F2192" s="13"/>
      <c r="G2192" s="13"/>
    </row>
    <row r="2193" spans="1:7" x14ac:dyDescent="0.2">
      <c r="A2193" s="13"/>
      <c r="B2193" s="13"/>
      <c r="C2193" s="13"/>
      <c r="D2193" s="13"/>
      <c r="E2193" s="13"/>
      <c r="F2193" s="13"/>
      <c r="G2193" s="13"/>
    </row>
    <row r="2194" spans="1:7" x14ac:dyDescent="0.2">
      <c r="A2194" s="13"/>
      <c r="B2194" s="13"/>
      <c r="C2194" s="13"/>
      <c r="D2194" s="13"/>
      <c r="E2194" s="13"/>
      <c r="F2194" s="13"/>
      <c r="G2194" s="13"/>
    </row>
    <row r="2195" spans="1:7" x14ac:dyDescent="0.2">
      <c r="A2195" s="13"/>
      <c r="B2195" s="13"/>
      <c r="C2195" s="13"/>
      <c r="D2195" s="13"/>
      <c r="E2195" s="13"/>
      <c r="F2195" s="13"/>
      <c r="G2195" s="13"/>
    </row>
    <row r="2196" spans="1:7" x14ac:dyDescent="0.2">
      <c r="A2196" s="13"/>
      <c r="B2196" s="13"/>
      <c r="C2196" s="13"/>
      <c r="D2196" s="13"/>
      <c r="E2196" s="13"/>
      <c r="F2196" s="13"/>
      <c r="G2196" s="13"/>
    </row>
    <row r="2197" spans="1:7" x14ac:dyDescent="0.2">
      <c r="A2197" s="13"/>
      <c r="B2197" s="13"/>
      <c r="C2197" s="13"/>
      <c r="D2197" s="13"/>
      <c r="E2197" s="13"/>
      <c r="F2197" s="13"/>
      <c r="G2197" s="13"/>
    </row>
    <row r="2198" spans="1:7" x14ac:dyDescent="0.2">
      <c r="A2198" s="13"/>
      <c r="B2198" s="13"/>
      <c r="C2198" s="13"/>
      <c r="D2198" s="13"/>
      <c r="E2198" s="13"/>
      <c r="F2198" s="13"/>
      <c r="G2198" s="13"/>
    </row>
    <row r="2199" spans="1:7" x14ac:dyDescent="0.2">
      <c r="A2199" s="13"/>
      <c r="B2199" s="13"/>
      <c r="C2199" s="13"/>
      <c r="D2199" s="13"/>
      <c r="E2199" s="13"/>
      <c r="F2199" s="13"/>
      <c r="G2199" s="13"/>
    </row>
    <row r="2200" spans="1:7" ht="13.5" thickBot="1" x14ac:dyDescent="0.25">
      <c r="A2200" s="14"/>
      <c r="B2200" s="14"/>
      <c r="C2200" s="14"/>
      <c r="D2200" s="14"/>
      <c r="E2200" s="14"/>
      <c r="F2200" s="14"/>
      <c r="G2200" s="1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B8"/>
  <sheetViews>
    <sheetView workbookViewId="0">
      <selection activeCell="A4" sqref="A4"/>
    </sheetView>
  </sheetViews>
  <sheetFormatPr defaultRowHeight="12.75" x14ac:dyDescent="0.2"/>
  <cols>
    <col min="1" max="1" width="11.85546875" bestFit="1" customWidth="1"/>
    <col min="2" max="2" width="7.140625" bestFit="1" customWidth="1"/>
    <col min="3" max="3" width="5.5703125" customWidth="1"/>
  </cols>
  <sheetData>
    <row r="4" spans="1:2" x14ac:dyDescent="0.2">
      <c r="A4" s="4" t="s">
        <v>0</v>
      </c>
      <c r="B4" s="8" t="s">
        <v>180</v>
      </c>
    </row>
    <row r="5" spans="1:2" x14ac:dyDescent="0.2">
      <c r="A5" s="3" t="s">
        <v>1</v>
      </c>
      <c r="B5" s="9">
        <v>518</v>
      </c>
    </row>
    <row r="6" spans="1:2" x14ac:dyDescent="0.2">
      <c r="A6" s="5" t="s">
        <v>2</v>
      </c>
      <c r="B6" s="10">
        <v>502</v>
      </c>
    </row>
    <row r="7" spans="1:2" x14ac:dyDescent="0.2">
      <c r="A7" s="5" t="s">
        <v>181</v>
      </c>
      <c r="B7" s="10">
        <v>520</v>
      </c>
    </row>
    <row r="8" spans="1:2" x14ac:dyDescent="0.2">
      <c r="A8" s="11" t="s">
        <v>182</v>
      </c>
      <c r="B8" s="12">
        <v>529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13"/>
  <sheetViews>
    <sheetView workbookViewId="0">
      <selection activeCell="L28" sqref="L28"/>
    </sheetView>
  </sheetViews>
  <sheetFormatPr defaultRowHeight="12.75" x14ac:dyDescent="0.2"/>
  <cols>
    <col min="1" max="1" width="18.5703125" customWidth="1"/>
    <col min="2" max="7" width="13.7109375" customWidth="1"/>
    <col min="8" max="8" width="20.42578125" customWidth="1"/>
  </cols>
  <sheetData>
    <row r="1" spans="1:8" ht="14.85" customHeight="1" thickBot="1" x14ac:dyDescent="0.25">
      <c r="A1" t="s">
        <v>387</v>
      </c>
      <c r="B1" s="50" t="s">
        <v>95</v>
      </c>
      <c r="C1" s="50" t="s">
        <v>376</v>
      </c>
      <c r="D1" s="50" t="s">
        <v>377</v>
      </c>
      <c r="E1" s="50" t="s">
        <v>378</v>
      </c>
      <c r="F1" s="51" t="s">
        <v>379</v>
      </c>
      <c r="G1" s="52">
        <v>2024</v>
      </c>
      <c r="H1" s="62" t="s">
        <v>416</v>
      </c>
    </row>
    <row r="2" spans="1:8" ht="14.85" customHeight="1" x14ac:dyDescent="0.2">
      <c r="A2" t="str">
        <f>B2&amp;D2</f>
        <v>1006J01AA02</v>
      </c>
      <c r="B2" s="53" t="s">
        <v>188</v>
      </c>
      <c r="C2" s="53" t="s">
        <v>189</v>
      </c>
      <c r="D2" s="53" t="s">
        <v>8</v>
      </c>
      <c r="E2" s="54" t="s">
        <v>225</v>
      </c>
      <c r="F2" s="55"/>
      <c r="G2" s="56">
        <v>215</v>
      </c>
      <c r="H2" t="str">
        <f>VLOOKUP($A2,Rådata!$A$4:$A$870,1,FALSE)</f>
        <v>1006J01AA02</v>
      </c>
    </row>
    <row r="3" spans="1:8" ht="14.85" customHeight="1" x14ac:dyDescent="0.2">
      <c r="A3" t="str">
        <f t="shared" ref="A3:A66" si="0">B3&amp;D3</f>
        <v>1006J01AA04</v>
      </c>
      <c r="B3" s="53" t="s">
        <v>188</v>
      </c>
      <c r="C3" s="53" t="s">
        <v>189</v>
      </c>
      <c r="D3" s="53" t="s">
        <v>38</v>
      </c>
      <c r="E3" s="54" t="s">
        <v>226</v>
      </c>
      <c r="F3" s="55"/>
      <c r="G3" s="56">
        <v>100</v>
      </c>
      <c r="H3" t="str">
        <f>VLOOKUP($A3,Rådata!$A$4:$A$870,1,FALSE)</f>
        <v>1006J01AA04</v>
      </c>
    </row>
    <row r="4" spans="1:8" ht="14.85" customHeight="1" x14ac:dyDescent="0.2">
      <c r="A4" t="str">
        <f t="shared" si="0"/>
        <v>1006J01AA12</v>
      </c>
      <c r="B4" s="53" t="s">
        <v>188</v>
      </c>
      <c r="C4" s="53" t="s">
        <v>189</v>
      </c>
      <c r="D4" s="53" t="s">
        <v>149</v>
      </c>
      <c r="E4" s="54" t="s">
        <v>262</v>
      </c>
      <c r="F4" s="55"/>
      <c r="G4" s="56">
        <v>5</v>
      </c>
      <c r="H4" t="str">
        <f>VLOOKUP($A4,Rådata!$A$4:$A$870,1,FALSE)</f>
        <v>1006J01AA12</v>
      </c>
    </row>
    <row r="5" spans="1:8" ht="14.85" customHeight="1" x14ac:dyDescent="0.2">
      <c r="A5" t="str">
        <f t="shared" si="0"/>
        <v>1006J01CA01</v>
      </c>
      <c r="B5" s="53" t="s">
        <v>188</v>
      </c>
      <c r="C5" s="53" t="s">
        <v>189</v>
      </c>
      <c r="D5" s="53" t="s">
        <v>58</v>
      </c>
      <c r="E5" s="54" t="s">
        <v>227</v>
      </c>
      <c r="F5" s="55"/>
      <c r="G5" s="56">
        <v>56.66</v>
      </c>
      <c r="H5" t="str">
        <f>VLOOKUP($A5,Rådata!$A$4:$A$870,1,FALSE)</f>
        <v>1006J01CA01</v>
      </c>
    </row>
    <row r="6" spans="1:8" ht="14.85" customHeight="1" x14ac:dyDescent="0.2">
      <c r="A6" t="str">
        <f t="shared" si="0"/>
        <v>1006J01CA04</v>
      </c>
      <c r="B6" s="53" t="s">
        <v>188</v>
      </c>
      <c r="C6" s="53" t="s">
        <v>189</v>
      </c>
      <c r="D6" s="53" t="s">
        <v>4</v>
      </c>
      <c r="E6" s="54" t="s">
        <v>228</v>
      </c>
      <c r="F6" s="55"/>
      <c r="G6" s="56">
        <v>217</v>
      </c>
      <c r="H6" t="str">
        <f>VLOOKUP($A6,Rådata!$A$4:$A$870,1,FALSE)</f>
        <v>1006J01CA04</v>
      </c>
    </row>
    <row r="7" spans="1:8" ht="14.85" customHeight="1" x14ac:dyDescent="0.2">
      <c r="A7" t="str">
        <f t="shared" si="0"/>
        <v>1006J01CA08</v>
      </c>
      <c r="B7" s="53" t="s">
        <v>188</v>
      </c>
      <c r="C7" s="53" t="s">
        <v>189</v>
      </c>
      <c r="D7" s="53" t="s">
        <v>34</v>
      </c>
      <c r="E7" s="54" t="s">
        <v>229</v>
      </c>
      <c r="F7" s="55"/>
      <c r="G7" s="56">
        <v>20.010000000000002</v>
      </c>
      <c r="H7" t="str">
        <f>VLOOKUP($A7,Rådata!$A$4:$A$870,1,FALSE)</f>
        <v>1006J01CA08</v>
      </c>
    </row>
    <row r="8" spans="1:8" ht="14.85" customHeight="1" x14ac:dyDescent="0.2">
      <c r="A8" t="str">
        <f t="shared" si="0"/>
        <v>1006J01CE01</v>
      </c>
      <c r="B8" s="53" t="s">
        <v>188</v>
      </c>
      <c r="C8" s="53" t="s">
        <v>189</v>
      </c>
      <c r="D8" s="53" t="s">
        <v>76</v>
      </c>
      <c r="E8" s="54" t="s">
        <v>230</v>
      </c>
      <c r="F8" s="55"/>
      <c r="G8" s="56">
        <v>194.41</v>
      </c>
      <c r="H8" t="str">
        <f>VLOOKUP($A8,Rådata!$A$4:$A$870,1,FALSE)</f>
        <v>1006J01CE01</v>
      </c>
    </row>
    <row r="9" spans="1:8" ht="14.85" customHeight="1" x14ac:dyDescent="0.2">
      <c r="A9" t="str">
        <f t="shared" si="0"/>
        <v>1006J01CE02</v>
      </c>
      <c r="B9" s="53" t="s">
        <v>188</v>
      </c>
      <c r="C9" s="53" t="s">
        <v>189</v>
      </c>
      <c r="D9" s="53" t="s">
        <v>3</v>
      </c>
      <c r="E9" s="54" t="s">
        <v>231</v>
      </c>
      <c r="F9" s="55"/>
      <c r="G9" s="56">
        <v>229</v>
      </c>
      <c r="H9" t="str">
        <f>VLOOKUP($A9,Rådata!$A$4:$A$870,1,FALSE)</f>
        <v>1006J01CE02</v>
      </c>
    </row>
    <row r="10" spans="1:8" ht="14.85" customHeight="1" x14ac:dyDescent="0.2">
      <c r="A10" t="str">
        <f t="shared" si="0"/>
        <v>1006J01CF02</v>
      </c>
      <c r="B10" s="53" t="s">
        <v>188</v>
      </c>
      <c r="C10" s="53" t="s">
        <v>189</v>
      </c>
      <c r="D10" s="53" t="s">
        <v>62</v>
      </c>
      <c r="E10" s="54" t="s">
        <v>232</v>
      </c>
      <c r="F10" s="55"/>
      <c r="G10" s="56">
        <v>345</v>
      </c>
      <c r="H10" t="str">
        <f>VLOOKUP($A10,Rådata!$A$4:$A$870,1,FALSE)</f>
        <v>1006J01CF02</v>
      </c>
    </row>
    <row r="11" spans="1:8" ht="14.85" customHeight="1" x14ac:dyDescent="0.2">
      <c r="A11" t="str">
        <f t="shared" si="0"/>
        <v>1006J01CF05</v>
      </c>
      <c r="B11" s="53" t="s">
        <v>188</v>
      </c>
      <c r="C11" s="53" t="s">
        <v>189</v>
      </c>
      <c r="D11" s="53" t="s">
        <v>12</v>
      </c>
      <c r="E11" s="54" t="s">
        <v>233</v>
      </c>
      <c r="F11" s="55"/>
      <c r="G11" s="56">
        <v>717</v>
      </c>
      <c r="H11" t="str">
        <f>VLOOKUP($A11,Rådata!$A$4:$A$870,1,FALSE)</f>
        <v>1006J01CF05</v>
      </c>
    </row>
    <row r="12" spans="1:8" ht="14.85" customHeight="1" x14ac:dyDescent="0.2">
      <c r="A12" t="str">
        <f t="shared" si="0"/>
        <v>1006J01CR02</v>
      </c>
      <c r="B12" s="53" t="s">
        <v>188</v>
      </c>
      <c r="C12" s="53" t="s">
        <v>189</v>
      </c>
      <c r="D12" s="53" t="s">
        <v>16</v>
      </c>
      <c r="E12" s="54" t="s">
        <v>234</v>
      </c>
      <c r="F12" s="55"/>
      <c r="G12" s="56">
        <v>816.51</v>
      </c>
      <c r="H12" t="str">
        <f>VLOOKUP($A12,Rådata!$A$4:$A$870,1,FALSE)</f>
        <v>1006J01CR02</v>
      </c>
    </row>
    <row r="13" spans="1:8" ht="14.85" customHeight="1" x14ac:dyDescent="0.2">
      <c r="A13" t="str">
        <f t="shared" si="0"/>
        <v>1006J01CR05</v>
      </c>
      <c r="B13" s="53" t="s">
        <v>188</v>
      </c>
      <c r="C13" s="53" t="s">
        <v>189</v>
      </c>
      <c r="D13" s="53" t="s">
        <v>72</v>
      </c>
      <c r="E13" s="54" t="s">
        <v>235</v>
      </c>
      <c r="F13" s="55"/>
      <c r="G13" s="56">
        <v>48.62</v>
      </c>
      <c r="H13" t="str">
        <f>VLOOKUP($A13,Rådata!$A$4:$A$870,1,FALSE)</f>
        <v>1006J01CR05</v>
      </c>
    </row>
    <row r="14" spans="1:8" ht="14.85" customHeight="1" x14ac:dyDescent="0.2">
      <c r="A14" t="str">
        <f t="shared" si="0"/>
        <v>1006J01DB05</v>
      </c>
      <c r="B14" s="53" t="s">
        <v>188</v>
      </c>
      <c r="C14" s="53" t="s">
        <v>189</v>
      </c>
      <c r="D14" s="53" t="s">
        <v>32</v>
      </c>
      <c r="E14" s="54" t="s">
        <v>236</v>
      </c>
      <c r="F14" s="55"/>
      <c r="G14" s="56">
        <v>20</v>
      </c>
      <c r="H14" t="str">
        <f>VLOOKUP($A14,Rådata!$A$4:$A$870,1,FALSE)</f>
        <v>1006J01DB05</v>
      </c>
    </row>
    <row r="15" spans="1:8" ht="14.85" customHeight="1" x14ac:dyDescent="0.2">
      <c r="A15" t="str">
        <f t="shared" si="0"/>
        <v>1006J01DC02</v>
      </c>
      <c r="B15" s="53" t="s">
        <v>188</v>
      </c>
      <c r="C15" s="53" t="s">
        <v>189</v>
      </c>
      <c r="D15" s="53" t="s">
        <v>48</v>
      </c>
      <c r="E15" s="54" t="s">
        <v>237</v>
      </c>
      <c r="F15" s="55"/>
      <c r="G15" s="56">
        <v>37.5</v>
      </c>
      <c r="H15" t="str">
        <f>VLOOKUP($A15,Rådata!$A$4:$A$870,1,FALSE)</f>
        <v>1006J01DC02</v>
      </c>
    </row>
    <row r="16" spans="1:8" ht="14.85" customHeight="1" x14ac:dyDescent="0.2">
      <c r="A16" t="str">
        <f t="shared" si="0"/>
        <v>1006J01DD01</v>
      </c>
      <c r="B16" s="53" t="s">
        <v>188</v>
      </c>
      <c r="C16" s="53" t="s">
        <v>189</v>
      </c>
      <c r="D16" s="53" t="s">
        <v>56</v>
      </c>
      <c r="E16" s="54" t="s">
        <v>238</v>
      </c>
      <c r="F16" s="55"/>
      <c r="G16" s="56">
        <v>145</v>
      </c>
      <c r="H16" t="str">
        <f>VLOOKUP($A16,Rådata!$A$4:$A$870,1,FALSE)</f>
        <v>1006J01DD01</v>
      </c>
    </row>
    <row r="17" spans="1:8" ht="14.85" customHeight="1" x14ac:dyDescent="0.2">
      <c r="A17" t="str">
        <f t="shared" si="0"/>
        <v>1006J01DD04</v>
      </c>
      <c r="B17" s="53" t="s">
        <v>188</v>
      </c>
      <c r="C17" s="53" t="s">
        <v>189</v>
      </c>
      <c r="D17" s="53" t="s">
        <v>64</v>
      </c>
      <c r="E17" s="54" t="s">
        <v>240</v>
      </c>
      <c r="F17" s="55"/>
      <c r="G17" s="56">
        <v>90</v>
      </c>
      <c r="H17" t="str">
        <f>VLOOKUP($A17,Rådata!$A$4:$A$870,1,FALSE)</f>
        <v>1006J01DD04</v>
      </c>
    </row>
    <row r="18" spans="1:8" ht="14.85" customHeight="1" x14ac:dyDescent="0.2">
      <c r="A18" t="str">
        <f t="shared" si="0"/>
        <v>1006J01DD52</v>
      </c>
      <c r="B18" s="53" t="s">
        <v>188</v>
      </c>
      <c r="C18" s="53" t="s">
        <v>189</v>
      </c>
      <c r="D18" s="53" t="s">
        <v>366</v>
      </c>
      <c r="E18" s="54" t="s">
        <v>367</v>
      </c>
      <c r="F18" s="55"/>
      <c r="G18" s="56">
        <v>6.66</v>
      </c>
      <c r="H18" t="e">
        <f>VLOOKUP($A18,Rådata!$A$4:$A$870,1,FALSE)</f>
        <v>#N/A</v>
      </c>
    </row>
    <row r="19" spans="1:8" ht="14.85" customHeight="1" x14ac:dyDescent="0.2">
      <c r="A19" t="str">
        <f t="shared" si="0"/>
        <v>1006J01DF01</v>
      </c>
      <c r="B19" s="53" t="s">
        <v>188</v>
      </c>
      <c r="C19" s="53" t="s">
        <v>189</v>
      </c>
      <c r="D19" s="53" t="s">
        <v>151</v>
      </c>
      <c r="E19" s="54" t="s">
        <v>242</v>
      </c>
      <c r="F19" s="55"/>
      <c r="G19" s="56">
        <v>5.25</v>
      </c>
      <c r="H19" t="str">
        <f>VLOOKUP($A19,Rådata!$A$4:$A$870,1,FALSE)</f>
        <v>1006J01DF01</v>
      </c>
    </row>
    <row r="20" spans="1:8" ht="14.85" customHeight="1" x14ac:dyDescent="0.2">
      <c r="A20" t="str">
        <f t="shared" si="0"/>
        <v>1006J01DH02</v>
      </c>
      <c r="B20" s="53" t="s">
        <v>188</v>
      </c>
      <c r="C20" s="53" t="s">
        <v>189</v>
      </c>
      <c r="D20" s="53" t="s">
        <v>70</v>
      </c>
      <c r="E20" s="54" t="s">
        <v>243</v>
      </c>
      <c r="F20" s="55"/>
      <c r="G20" s="56">
        <v>158.18999999999991</v>
      </c>
      <c r="H20" t="str">
        <f>VLOOKUP($A20,Rådata!$A$4:$A$870,1,FALSE)</f>
        <v>1006J01DH02</v>
      </c>
    </row>
    <row r="21" spans="1:8" ht="14.85" customHeight="1" x14ac:dyDescent="0.2">
      <c r="A21" t="str">
        <f t="shared" si="0"/>
        <v>1006J01DH03</v>
      </c>
      <c r="B21" s="53" t="s">
        <v>188</v>
      </c>
      <c r="C21" s="53" t="s">
        <v>189</v>
      </c>
      <c r="D21" s="53" t="s">
        <v>147</v>
      </c>
      <c r="E21" s="54" t="s">
        <v>244</v>
      </c>
      <c r="F21" s="55"/>
      <c r="G21" s="56">
        <v>10</v>
      </c>
      <c r="H21" t="str">
        <f>VLOOKUP($A21,Rådata!$A$4:$A$870,1,FALSE)</f>
        <v>1006J01DH03</v>
      </c>
    </row>
    <row r="22" spans="1:8" ht="14.85" customHeight="1" x14ac:dyDescent="0.2">
      <c r="A22" t="str">
        <f t="shared" si="0"/>
        <v>1006J01DH51</v>
      </c>
      <c r="B22" s="53" t="s">
        <v>188</v>
      </c>
      <c r="C22" s="53" t="s">
        <v>189</v>
      </c>
      <c r="D22" s="53" t="s">
        <v>134</v>
      </c>
      <c r="E22" s="54" t="s">
        <v>245</v>
      </c>
      <c r="F22" s="55"/>
      <c r="G22" s="56">
        <v>67.5</v>
      </c>
      <c r="H22" t="str">
        <f>VLOOKUP($A22,Rådata!$A$4:$A$870,1,FALSE)</f>
        <v>1006J01DH51</v>
      </c>
    </row>
    <row r="23" spans="1:8" ht="14.85" customHeight="1" x14ac:dyDescent="0.2">
      <c r="A23" t="str">
        <f t="shared" si="0"/>
        <v>1006J01EA01</v>
      </c>
      <c r="B23" s="53" t="s">
        <v>188</v>
      </c>
      <c r="C23" s="53" t="s">
        <v>189</v>
      </c>
      <c r="D23" s="53" t="s">
        <v>28</v>
      </c>
      <c r="E23" s="54" t="s">
        <v>246</v>
      </c>
      <c r="F23" s="55"/>
      <c r="G23" s="56">
        <v>126.8</v>
      </c>
      <c r="H23" t="str">
        <f>VLOOKUP($A23,Rådata!$A$4:$A$870,1,FALSE)</f>
        <v>1006J01EA01</v>
      </c>
    </row>
    <row r="24" spans="1:8" ht="14.85" customHeight="1" x14ac:dyDescent="0.2">
      <c r="A24" t="str">
        <f t="shared" si="0"/>
        <v>1006J01EE01</v>
      </c>
      <c r="B24" s="53" t="s">
        <v>188</v>
      </c>
      <c r="C24" s="53" t="s">
        <v>189</v>
      </c>
      <c r="D24" s="53" t="s">
        <v>26</v>
      </c>
      <c r="E24" s="54" t="s">
        <v>247</v>
      </c>
      <c r="F24" s="55"/>
      <c r="G24" s="56">
        <v>395</v>
      </c>
      <c r="H24" t="str">
        <f>VLOOKUP($A24,Rådata!$A$4:$A$870,1,FALSE)</f>
        <v>1006J01EE01</v>
      </c>
    </row>
    <row r="25" spans="1:8" ht="14.85" customHeight="1" x14ac:dyDescent="0.2">
      <c r="A25" t="str">
        <f t="shared" si="0"/>
        <v>1006J01FA01</v>
      </c>
      <c r="B25" s="53" t="s">
        <v>188</v>
      </c>
      <c r="C25" s="53" t="s">
        <v>189</v>
      </c>
      <c r="D25" s="53" t="s">
        <v>10</v>
      </c>
      <c r="E25" s="54" t="s">
        <v>248</v>
      </c>
      <c r="F25" s="55"/>
      <c r="G25" s="56">
        <v>130</v>
      </c>
      <c r="H25" t="str">
        <f>VLOOKUP($A25,Rådata!$A$4:$A$870,1,FALSE)</f>
        <v>1006J01FA01</v>
      </c>
    </row>
    <row r="26" spans="1:8" ht="14.85" customHeight="1" x14ac:dyDescent="0.2">
      <c r="A26" t="str">
        <f t="shared" si="0"/>
        <v>1006J01FA09</v>
      </c>
      <c r="B26" s="53" t="s">
        <v>188</v>
      </c>
      <c r="C26" s="53" t="s">
        <v>189</v>
      </c>
      <c r="D26" s="53" t="s">
        <v>24</v>
      </c>
      <c r="E26" s="54" t="s">
        <v>249</v>
      </c>
      <c r="F26" s="55"/>
      <c r="G26" s="56">
        <v>455</v>
      </c>
      <c r="H26" t="str">
        <f>VLOOKUP($A26,Rådata!$A$4:$A$870,1,FALSE)</f>
        <v>1006J01FA09</v>
      </c>
    </row>
    <row r="27" spans="1:8" ht="14.85" customHeight="1" x14ac:dyDescent="0.2">
      <c r="A27" t="str">
        <f t="shared" si="0"/>
        <v>1006J01FA10</v>
      </c>
      <c r="B27" s="53" t="s">
        <v>188</v>
      </c>
      <c r="C27" s="53" t="s">
        <v>189</v>
      </c>
      <c r="D27" s="53" t="s">
        <v>46</v>
      </c>
      <c r="E27" s="54" t="s">
        <v>250</v>
      </c>
      <c r="F27" s="55"/>
      <c r="G27" s="56">
        <v>156</v>
      </c>
      <c r="H27" t="str">
        <f>VLOOKUP($A27,Rådata!$A$4:$A$870,1,FALSE)</f>
        <v>1006J01FA10</v>
      </c>
    </row>
    <row r="28" spans="1:8" ht="14.85" customHeight="1" x14ac:dyDescent="0.2">
      <c r="A28" t="str">
        <f t="shared" si="0"/>
        <v>1006J01FF01</v>
      </c>
      <c r="B28" s="53" t="s">
        <v>188</v>
      </c>
      <c r="C28" s="53" t="s">
        <v>189</v>
      </c>
      <c r="D28" s="53" t="s">
        <v>6</v>
      </c>
      <c r="E28" s="54" t="s">
        <v>251</v>
      </c>
      <c r="F28" s="55"/>
      <c r="G28" s="56">
        <v>124.41</v>
      </c>
      <c r="H28" t="str">
        <f>VLOOKUP($A28,Rådata!$A$4:$A$870,1,FALSE)</f>
        <v>1006J01FF01</v>
      </c>
    </row>
    <row r="29" spans="1:8" ht="14.85" customHeight="1" x14ac:dyDescent="0.2">
      <c r="A29" t="str">
        <f t="shared" si="0"/>
        <v>1006J01GB01</v>
      </c>
      <c r="B29" s="53" t="s">
        <v>188</v>
      </c>
      <c r="C29" s="53" t="s">
        <v>189</v>
      </c>
      <c r="D29" s="53" t="s">
        <v>66</v>
      </c>
      <c r="E29" s="54" t="s">
        <v>264</v>
      </c>
      <c r="F29" s="55"/>
      <c r="G29" s="56">
        <v>19.98</v>
      </c>
      <c r="H29" t="str">
        <f>VLOOKUP($A29,Rådata!$A$4:$A$870,1,FALSE)</f>
        <v>1006J01GB01</v>
      </c>
    </row>
    <row r="30" spans="1:8" ht="14.85" customHeight="1" x14ac:dyDescent="0.2">
      <c r="A30" t="str">
        <f t="shared" si="0"/>
        <v>1006J01GB03</v>
      </c>
      <c r="B30" s="53" t="s">
        <v>188</v>
      </c>
      <c r="C30" s="53" t="s">
        <v>189</v>
      </c>
      <c r="D30" s="53" t="s">
        <v>77</v>
      </c>
      <c r="E30" s="54" t="s">
        <v>252</v>
      </c>
      <c r="F30" s="55"/>
      <c r="G30" s="56">
        <v>33.4</v>
      </c>
      <c r="H30" t="str">
        <f>VLOOKUP($A30,Rådata!$A$4:$A$870,1,FALSE)</f>
        <v>1006J01GB03</v>
      </c>
    </row>
    <row r="31" spans="1:8" ht="14.85" customHeight="1" x14ac:dyDescent="0.2">
      <c r="A31" t="str">
        <f t="shared" si="0"/>
        <v>1006J01MA02</v>
      </c>
      <c r="B31" s="53" t="s">
        <v>188</v>
      </c>
      <c r="C31" s="53" t="s">
        <v>189</v>
      </c>
      <c r="D31" s="53" t="s">
        <v>14</v>
      </c>
      <c r="E31" s="54" t="s">
        <v>253</v>
      </c>
      <c r="F31" s="55"/>
      <c r="G31" s="56">
        <v>237.5</v>
      </c>
      <c r="H31" t="str">
        <f>VLOOKUP($A31,Rådata!$A$4:$A$870,1,FALSE)</f>
        <v>1006J01MA02</v>
      </c>
    </row>
    <row r="32" spans="1:8" ht="14.85" customHeight="1" x14ac:dyDescent="0.2">
      <c r="A32" t="str">
        <f t="shared" si="0"/>
        <v>1006J01MA12</v>
      </c>
      <c r="B32" s="53" t="s">
        <v>188</v>
      </c>
      <c r="C32" s="53" t="s">
        <v>189</v>
      </c>
      <c r="D32" s="53" t="s">
        <v>40</v>
      </c>
      <c r="E32" s="54" t="s">
        <v>254</v>
      </c>
      <c r="F32" s="55"/>
      <c r="G32" s="56">
        <v>261</v>
      </c>
      <c r="H32" t="str">
        <f>VLOOKUP($A32,Rådata!$A$4:$A$870,1,FALSE)</f>
        <v>1006J01MA12</v>
      </c>
    </row>
    <row r="33" spans="1:8" ht="14.85" customHeight="1" x14ac:dyDescent="0.2">
      <c r="A33" t="str">
        <f t="shared" si="0"/>
        <v>1006J01MA14</v>
      </c>
      <c r="B33" s="53" t="s">
        <v>188</v>
      </c>
      <c r="C33" s="53" t="s">
        <v>189</v>
      </c>
      <c r="D33" s="53" t="s">
        <v>52</v>
      </c>
      <c r="E33" s="54" t="s">
        <v>255</v>
      </c>
      <c r="F33" s="55"/>
      <c r="G33" s="56">
        <v>102</v>
      </c>
      <c r="H33" t="str">
        <f>VLOOKUP($A33,Rådata!$A$4:$A$870,1,FALSE)</f>
        <v>1006J01MA14</v>
      </c>
    </row>
    <row r="34" spans="1:8" ht="14.85" customHeight="1" x14ac:dyDescent="0.2">
      <c r="A34" t="str">
        <f t="shared" si="0"/>
        <v>1006J01XA01</v>
      </c>
      <c r="B34" s="53" t="s">
        <v>188</v>
      </c>
      <c r="C34" s="53" t="s">
        <v>189</v>
      </c>
      <c r="D34" s="53" t="s">
        <v>89</v>
      </c>
      <c r="E34" s="54" t="s">
        <v>256</v>
      </c>
      <c r="F34" s="55"/>
      <c r="G34" s="56">
        <v>76.25</v>
      </c>
      <c r="H34" t="str">
        <f>VLOOKUP($A34,Rådata!$A$4:$A$870,1,FALSE)</f>
        <v>1006J01XA01</v>
      </c>
    </row>
    <row r="35" spans="1:8" ht="14.85" customHeight="1" x14ac:dyDescent="0.2">
      <c r="A35" t="str">
        <f t="shared" si="0"/>
        <v>1006J01XD01</v>
      </c>
      <c r="B35" s="53" t="s">
        <v>188</v>
      </c>
      <c r="C35" s="53" t="s">
        <v>189</v>
      </c>
      <c r="D35" s="53" t="s">
        <v>127</v>
      </c>
      <c r="E35" s="54" t="s">
        <v>258</v>
      </c>
      <c r="F35" s="55"/>
      <c r="G35" s="56">
        <v>53.35</v>
      </c>
      <c r="H35" t="str">
        <f>VLOOKUP($A35,Rådata!$A$4:$A$870,1,FALSE)</f>
        <v>1006J01XD01</v>
      </c>
    </row>
    <row r="36" spans="1:8" ht="14.85" customHeight="1" x14ac:dyDescent="0.2">
      <c r="A36" t="str">
        <f t="shared" si="0"/>
        <v>1006J01XE01</v>
      </c>
      <c r="B36" s="53" t="s">
        <v>188</v>
      </c>
      <c r="C36" s="53" t="s">
        <v>189</v>
      </c>
      <c r="D36" s="53" t="s">
        <v>20</v>
      </c>
      <c r="E36" s="54" t="s">
        <v>259</v>
      </c>
      <c r="F36" s="55"/>
      <c r="G36" s="56">
        <v>250</v>
      </c>
      <c r="H36" t="str">
        <f>VLOOKUP($A36,Rådata!$A$4:$A$870,1,FALSE)</f>
        <v>1006J01XE01</v>
      </c>
    </row>
    <row r="37" spans="1:8" ht="14.85" customHeight="1" x14ac:dyDescent="0.2">
      <c r="A37" t="str">
        <f t="shared" si="0"/>
        <v>1006J01XX08</v>
      </c>
      <c r="B37" s="53" t="s">
        <v>188</v>
      </c>
      <c r="C37" s="53" t="s">
        <v>189</v>
      </c>
      <c r="D37" s="53" t="s">
        <v>60</v>
      </c>
      <c r="E37" s="54" t="s">
        <v>260</v>
      </c>
      <c r="F37" s="55"/>
      <c r="G37" s="56">
        <v>15</v>
      </c>
      <c r="H37" t="str">
        <f>VLOOKUP($A37,Rådata!$A$4:$A$870,1,FALSE)</f>
        <v>1006J01XX08</v>
      </c>
    </row>
    <row r="38" spans="1:8" ht="14.85" customHeight="1" x14ac:dyDescent="0.2">
      <c r="A38" t="str">
        <f t="shared" si="0"/>
        <v>1006J01XX09</v>
      </c>
      <c r="B38" s="53" t="s">
        <v>188</v>
      </c>
      <c r="C38" s="53" t="s">
        <v>189</v>
      </c>
      <c r="D38" s="53" t="s">
        <v>177</v>
      </c>
      <c r="E38" s="54" t="s">
        <v>261</v>
      </c>
      <c r="F38" s="55"/>
      <c r="G38" s="56">
        <v>96.25</v>
      </c>
      <c r="H38" t="str">
        <f>VLOOKUP($A38,Rådata!$A$4:$A$870,1,FALSE)</f>
        <v>1006J01XX09</v>
      </c>
    </row>
    <row r="39" spans="1:8" ht="14.85" customHeight="1" x14ac:dyDescent="0.2">
      <c r="A39" t="str">
        <f t="shared" si="0"/>
        <v>1007J01DF01</v>
      </c>
      <c r="B39" s="53" t="s">
        <v>217</v>
      </c>
      <c r="C39" s="53" t="s">
        <v>354</v>
      </c>
      <c r="D39" s="53" t="s">
        <v>151</v>
      </c>
      <c r="E39" s="54" t="s">
        <v>242</v>
      </c>
      <c r="F39" s="55"/>
      <c r="G39" s="56">
        <v>0.25</v>
      </c>
      <c r="H39" t="str">
        <f>VLOOKUP($A39,Rådata!$A$4:$A$870,1,FALSE)</f>
        <v>1007J01DF01</v>
      </c>
    </row>
    <row r="40" spans="1:8" ht="14.85" customHeight="1" x14ac:dyDescent="0.2">
      <c r="A40" t="str">
        <f t="shared" si="0"/>
        <v>1011J01CE01</v>
      </c>
      <c r="B40" s="53" t="s">
        <v>111</v>
      </c>
      <c r="C40" s="53" t="s">
        <v>190</v>
      </c>
      <c r="D40" s="53" t="s">
        <v>76</v>
      </c>
      <c r="E40" s="54" t="s">
        <v>230</v>
      </c>
      <c r="F40" s="55"/>
      <c r="G40" s="56">
        <v>199.92</v>
      </c>
      <c r="H40" t="str">
        <f>VLOOKUP($A40,Rådata!$A$4:$A$870,1,FALSE)</f>
        <v>1011J01CE01</v>
      </c>
    </row>
    <row r="41" spans="1:8" ht="14.85" customHeight="1" x14ac:dyDescent="0.2">
      <c r="A41" t="str">
        <f t="shared" si="0"/>
        <v>1011J01CF02</v>
      </c>
      <c r="B41" s="53" t="s">
        <v>111</v>
      </c>
      <c r="C41" s="53" t="s">
        <v>190</v>
      </c>
      <c r="D41" s="53" t="s">
        <v>62</v>
      </c>
      <c r="E41" s="54" t="s">
        <v>232</v>
      </c>
      <c r="F41" s="55"/>
      <c r="G41" s="56">
        <v>3000</v>
      </c>
      <c r="H41" t="str">
        <f>VLOOKUP($A41,Rådata!$A$4:$A$870,1,FALSE)</f>
        <v>1011J01CF02</v>
      </c>
    </row>
    <row r="42" spans="1:8" ht="14.85" customHeight="1" x14ac:dyDescent="0.2">
      <c r="A42" t="str">
        <f t="shared" si="0"/>
        <v>1011J01CR05</v>
      </c>
      <c r="B42" s="53" t="s">
        <v>111</v>
      </c>
      <c r="C42" s="53" t="s">
        <v>190</v>
      </c>
      <c r="D42" s="53" t="s">
        <v>72</v>
      </c>
      <c r="E42" s="54" t="s">
        <v>235</v>
      </c>
      <c r="F42" s="55"/>
      <c r="G42" s="56">
        <v>394.68000000000029</v>
      </c>
      <c r="H42" t="str">
        <f>VLOOKUP($A42,Rådata!$A$4:$A$870,1,FALSE)</f>
        <v>1011J01CR05</v>
      </c>
    </row>
    <row r="43" spans="1:8" ht="14.85" customHeight="1" x14ac:dyDescent="0.2">
      <c r="A43" t="str">
        <f t="shared" si="0"/>
        <v>1011J01DC02</v>
      </c>
      <c r="B43" s="53" t="s">
        <v>111</v>
      </c>
      <c r="C43" s="53" t="s">
        <v>190</v>
      </c>
      <c r="D43" s="53" t="s">
        <v>48</v>
      </c>
      <c r="E43" s="54" t="s">
        <v>237</v>
      </c>
      <c r="F43" s="55"/>
      <c r="G43" s="56">
        <v>5</v>
      </c>
      <c r="H43" t="e">
        <f>VLOOKUP($A43,Rådata!$A$4:$A$870,1,FALSE)</f>
        <v>#N/A</v>
      </c>
    </row>
    <row r="44" spans="1:8" ht="14.85" customHeight="1" x14ac:dyDescent="0.2">
      <c r="A44" t="str">
        <f t="shared" si="0"/>
        <v>1011J01DD01</v>
      </c>
      <c r="B44" s="53" t="s">
        <v>111</v>
      </c>
      <c r="C44" s="53" t="s">
        <v>190</v>
      </c>
      <c r="D44" s="53" t="s">
        <v>56</v>
      </c>
      <c r="E44" s="54" t="s">
        <v>238</v>
      </c>
      <c r="F44" s="55"/>
      <c r="G44" s="56">
        <v>320</v>
      </c>
      <c r="H44" t="str">
        <f>VLOOKUP($A44,Rådata!$A$4:$A$870,1,FALSE)</f>
        <v>1011J01DD01</v>
      </c>
    </row>
    <row r="45" spans="1:8" ht="14.85" customHeight="1" x14ac:dyDescent="0.2">
      <c r="A45" t="str">
        <f t="shared" si="0"/>
        <v>1011J01DH02</v>
      </c>
      <c r="B45" s="53" t="s">
        <v>111</v>
      </c>
      <c r="C45" s="53" t="s">
        <v>190</v>
      </c>
      <c r="D45" s="53" t="s">
        <v>70</v>
      </c>
      <c r="E45" s="54" t="s">
        <v>243</v>
      </c>
      <c r="F45" s="55"/>
      <c r="G45" s="56">
        <v>236.45999999999989</v>
      </c>
      <c r="H45" t="str">
        <f>VLOOKUP($A45,Rådata!$A$4:$A$870,1,FALSE)</f>
        <v>1011J01DH02</v>
      </c>
    </row>
    <row r="46" spans="1:8" ht="14.85" customHeight="1" x14ac:dyDescent="0.2">
      <c r="A46" t="str">
        <f t="shared" si="0"/>
        <v>1011J01EE01</v>
      </c>
      <c r="B46" s="53" t="s">
        <v>111</v>
      </c>
      <c r="C46" s="53" t="s">
        <v>190</v>
      </c>
      <c r="D46" s="53" t="s">
        <v>26</v>
      </c>
      <c r="E46" s="54" t="s">
        <v>247</v>
      </c>
      <c r="F46" s="55"/>
      <c r="G46" s="56">
        <v>42.5</v>
      </c>
      <c r="H46" t="str">
        <f>VLOOKUP($A46,Rådata!$A$4:$A$870,1,FALSE)</f>
        <v>1011J01EE01</v>
      </c>
    </row>
    <row r="47" spans="1:8" ht="14.85" customHeight="1" x14ac:dyDescent="0.2">
      <c r="A47" t="str">
        <f t="shared" si="0"/>
        <v>1011J01FA01</v>
      </c>
      <c r="B47" s="53" t="s">
        <v>111</v>
      </c>
      <c r="C47" s="53" t="s">
        <v>190</v>
      </c>
      <c r="D47" s="53" t="s">
        <v>10</v>
      </c>
      <c r="E47" s="54" t="s">
        <v>248</v>
      </c>
      <c r="F47" s="55"/>
      <c r="G47" s="56">
        <v>154</v>
      </c>
      <c r="H47" t="str">
        <f>VLOOKUP($A47,Rådata!$A$4:$A$870,1,FALSE)</f>
        <v>1011J01FA01</v>
      </c>
    </row>
    <row r="48" spans="1:8" ht="14.85" customHeight="1" x14ac:dyDescent="0.2">
      <c r="A48" t="str">
        <f t="shared" si="0"/>
        <v>1011J01FF01</v>
      </c>
      <c r="B48" s="53" t="s">
        <v>111</v>
      </c>
      <c r="C48" s="53" t="s">
        <v>190</v>
      </c>
      <c r="D48" s="53" t="s">
        <v>6</v>
      </c>
      <c r="E48" s="54" t="s">
        <v>251</v>
      </c>
      <c r="F48" s="55"/>
      <c r="G48" s="56">
        <v>126.92</v>
      </c>
      <c r="H48" t="str">
        <f>VLOOKUP($A48,Rådata!$A$4:$A$870,1,FALSE)</f>
        <v>1011J01FF01</v>
      </c>
    </row>
    <row r="49" spans="1:8" ht="14.85" customHeight="1" x14ac:dyDescent="0.2">
      <c r="A49" t="str">
        <f t="shared" si="0"/>
        <v>1011J01GB01</v>
      </c>
      <c r="B49" s="53" t="s">
        <v>111</v>
      </c>
      <c r="C49" s="53" t="s">
        <v>190</v>
      </c>
      <c r="D49" s="53" t="s">
        <v>66</v>
      </c>
      <c r="E49" s="54" t="s">
        <v>264</v>
      </c>
      <c r="F49" s="55"/>
      <c r="G49" s="56">
        <v>9.99</v>
      </c>
      <c r="H49" t="str">
        <f>VLOOKUP($A49,Rådata!$A$4:$A$870,1,FALSE)</f>
        <v>1011J01GB01</v>
      </c>
    </row>
    <row r="50" spans="1:8" ht="14.85" customHeight="1" x14ac:dyDescent="0.2">
      <c r="A50" t="str">
        <f t="shared" si="0"/>
        <v>1011J01MA12</v>
      </c>
      <c r="B50" s="53" t="s">
        <v>111</v>
      </c>
      <c r="C50" s="53" t="s">
        <v>190</v>
      </c>
      <c r="D50" s="53" t="s">
        <v>40</v>
      </c>
      <c r="E50" s="54" t="s">
        <v>254</v>
      </c>
      <c r="F50" s="55"/>
      <c r="G50" s="56">
        <v>104</v>
      </c>
      <c r="H50" t="str">
        <f>VLOOKUP($A50,Rådata!$A$4:$A$870,1,FALSE)</f>
        <v>1011J01MA12</v>
      </c>
    </row>
    <row r="51" spans="1:8" ht="14.85" customHeight="1" x14ac:dyDescent="0.2">
      <c r="A51" t="str">
        <f t="shared" si="0"/>
        <v>1011J01XA01</v>
      </c>
      <c r="B51" s="53" t="s">
        <v>111</v>
      </c>
      <c r="C51" s="53" t="s">
        <v>190</v>
      </c>
      <c r="D51" s="53" t="s">
        <v>89</v>
      </c>
      <c r="E51" s="54" t="s">
        <v>256</v>
      </c>
      <c r="F51" s="55"/>
      <c r="G51" s="56">
        <v>55</v>
      </c>
      <c r="H51" t="str">
        <f>VLOOKUP($A51,Rådata!$A$4:$A$870,1,FALSE)</f>
        <v>1011J01XA01</v>
      </c>
    </row>
    <row r="52" spans="1:8" ht="14.85" customHeight="1" x14ac:dyDescent="0.2">
      <c r="A52" t="str">
        <f t="shared" si="0"/>
        <v>1011J01XD01</v>
      </c>
      <c r="B52" s="53" t="s">
        <v>111</v>
      </c>
      <c r="C52" s="53" t="s">
        <v>190</v>
      </c>
      <c r="D52" s="53" t="s">
        <v>127</v>
      </c>
      <c r="E52" s="54" t="s">
        <v>258</v>
      </c>
      <c r="F52" s="55"/>
      <c r="G52" s="56">
        <v>213.34</v>
      </c>
      <c r="H52" t="str">
        <f>VLOOKUP($A52,Rådata!$A$4:$A$870,1,FALSE)</f>
        <v>1011J01XD01</v>
      </c>
    </row>
    <row r="53" spans="1:8" ht="14.85" customHeight="1" x14ac:dyDescent="0.2">
      <c r="A53" t="str">
        <f t="shared" si="0"/>
        <v>1011J01XX08</v>
      </c>
      <c r="B53" s="53" t="s">
        <v>111</v>
      </c>
      <c r="C53" s="53" t="s">
        <v>190</v>
      </c>
      <c r="D53" s="53" t="s">
        <v>60</v>
      </c>
      <c r="E53" s="54" t="s">
        <v>260</v>
      </c>
      <c r="F53" s="55"/>
      <c r="G53" s="56">
        <v>5</v>
      </c>
      <c r="H53" t="str">
        <f>VLOOKUP($A53,Rådata!$A$4:$A$870,1,FALSE)</f>
        <v>1011J01XX08</v>
      </c>
    </row>
    <row r="54" spans="1:8" ht="14.85" customHeight="1" x14ac:dyDescent="0.2">
      <c r="A54" t="str">
        <f t="shared" si="0"/>
        <v>1013J01AA02</v>
      </c>
      <c r="B54" s="53" t="s">
        <v>129</v>
      </c>
      <c r="C54" s="53" t="s">
        <v>202</v>
      </c>
      <c r="D54" s="53" t="s">
        <v>8</v>
      </c>
      <c r="E54" s="54" t="s">
        <v>225</v>
      </c>
      <c r="F54" s="55"/>
      <c r="G54" s="56">
        <v>1200</v>
      </c>
      <c r="H54" t="str">
        <f>VLOOKUP($A54,Rådata!$A$4:$A$870,1,FALSE)</f>
        <v>1013J01AA02</v>
      </c>
    </row>
    <row r="55" spans="1:8" ht="14.85" customHeight="1" x14ac:dyDescent="0.2">
      <c r="A55" t="str">
        <f t="shared" si="0"/>
        <v>1013J01CA04</v>
      </c>
      <c r="B55" s="53" t="s">
        <v>129</v>
      </c>
      <c r="C55" s="53" t="s">
        <v>202</v>
      </c>
      <c r="D55" s="53" t="s">
        <v>4</v>
      </c>
      <c r="E55" s="54" t="s">
        <v>228</v>
      </c>
      <c r="F55" s="55"/>
      <c r="G55" s="56">
        <v>30</v>
      </c>
      <c r="H55" t="str">
        <f>VLOOKUP($A55,Rådata!$A$4:$A$870,1,FALSE)</f>
        <v>1013J01CA04</v>
      </c>
    </row>
    <row r="56" spans="1:8" ht="14.85" customHeight="1" x14ac:dyDescent="0.2">
      <c r="A56" t="str">
        <f t="shared" si="0"/>
        <v>1013J01CA08</v>
      </c>
      <c r="B56" s="53" t="s">
        <v>129</v>
      </c>
      <c r="C56" s="53" t="s">
        <v>202</v>
      </c>
      <c r="D56" s="53" t="s">
        <v>34</v>
      </c>
      <c r="E56" s="54" t="s">
        <v>229</v>
      </c>
      <c r="F56" s="55"/>
      <c r="G56" s="56">
        <v>193.43</v>
      </c>
      <c r="H56" t="str">
        <f>VLOOKUP($A56,Rådata!$A$4:$A$870,1,FALSE)</f>
        <v>1013J01CA08</v>
      </c>
    </row>
    <row r="57" spans="1:8" ht="14.85" customHeight="1" x14ac:dyDescent="0.2">
      <c r="A57" t="str">
        <f t="shared" si="0"/>
        <v>1013J01CE01</v>
      </c>
      <c r="B57" s="53" t="s">
        <v>129</v>
      </c>
      <c r="C57" s="53" t="s">
        <v>202</v>
      </c>
      <c r="D57" s="53" t="s">
        <v>76</v>
      </c>
      <c r="E57" s="54" t="s">
        <v>230</v>
      </c>
      <c r="F57" s="55"/>
      <c r="G57" s="56">
        <v>399.84000000000009</v>
      </c>
      <c r="H57" t="str">
        <f>VLOOKUP($A57,Rådata!$A$4:$A$870,1,FALSE)</f>
        <v>1013J01CE01</v>
      </c>
    </row>
    <row r="58" spans="1:8" ht="14.85" customHeight="1" x14ac:dyDescent="0.2">
      <c r="A58" t="str">
        <f t="shared" si="0"/>
        <v>1013J01CE02</v>
      </c>
      <c r="B58" s="53" t="s">
        <v>129</v>
      </c>
      <c r="C58" s="53" t="s">
        <v>202</v>
      </c>
      <c r="D58" s="53" t="s">
        <v>3</v>
      </c>
      <c r="E58" s="54" t="s">
        <v>231</v>
      </c>
      <c r="F58" s="55"/>
      <c r="G58" s="56">
        <v>430</v>
      </c>
      <c r="H58" t="str">
        <f>VLOOKUP($A58,Rådata!$A$4:$A$870,1,FALSE)</f>
        <v>1013J01CE02</v>
      </c>
    </row>
    <row r="59" spans="1:8" ht="14.85" customHeight="1" x14ac:dyDescent="0.2">
      <c r="A59" t="str">
        <f t="shared" si="0"/>
        <v>1013J01CF02</v>
      </c>
      <c r="B59" s="53" t="s">
        <v>129</v>
      </c>
      <c r="C59" s="53" t="s">
        <v>202</v>
      </c>
      <c r="D59" s="53" t="s">
        <v>62</v>
      </c>
      <c r="E59" s="54" t="s">
        <v>232</v>
      </c>
      <c r="F59" s="55"/>
      <c r="G59" s="56">
        <v>525</v>
      </c>
      <c r="H59" t="str">
        <f>VLOOKUP($A59,Rådata!$A$4:$A$870,1,FALSE)</f>
        <v>1013J01CF02</v>
      </c>
    </row>
    <row r="60" spans="1:8" ht="14.85" customHeight="1" x14ac:dyDescent="0.2">
      <c r="A60" t="str">
        <f t="shared" si="0"/>
        <v>1013J01CF05</v>
      </c>
      <c r="B60" s="53" t="s">
        <v>129</v>
      </c>
      <c r="C60" s="53" t="s">
        <v>202</v>
      </c>
      <c r="D60" s="53" t="s">
        <v>12</v>
      </c>
      <c r="E60" s="54" t="s">
        <v>233</v>
      </c>
      <c r="F60" s="55"/>
      <c r="G60" s="56">
        <v>240</v>
      </c>
      <c r="H60" t="str">
        <f>VLOOKUP($A60,Rådata!$A$4:$A$870,1,FALSE)</f>
        <v>1013J01CF05</v>
      </c>
    </row>
    <row r="61" spans="1:8" ht="14.85" customHeight="1" x14ac:dyDescent="0.2">
      <c r="A61" t="str">
        <f t="shared" si="0"/>
        <v>1013J01CR02</v>
      </c>
      <c r="B61" s="53" t="s">
        <v>129</v>
      </c>
      <c r="C61" s="53" t="s">
        <v>202</v>
      </c>
      <c r="D61" s="53" t="s">
        <v>16</v>
      </c>
      <c r="E61" s="54" t="s">
        <v>234</v>
      </c>
      <c r="F61" s="55"/>
      <c r="G61" s="56">
        <v>129.35</v>
      </c>
      <c r="H61" t="str">
        <f>VLOOKUP($A61,Rådata!$A$4:$A$870,1,FALSE)</f>
        <v>1013J01CR02</v>
      </c>
    </row>
    <row r="62" spans="1:8" ht="14.85" customHeight="1" x14ac:dyDescent="0.2">
      <c r="A62" t="str">
        <f t="shared" si="0"/>
        <v>1013J01CR05</v>
      </c>
      <c r="B62" s="53" t="s">
        <v>129</v>
      </c>
      <c r="C62" s="53" t="s">
        <v>202</v>
      </c>
      <c r="D62" s="53" t="s">
        <v>72</v>
      </c>
      <c r="E62" s="54" t="s">
        <v>235</v>
      </c>
      <c r="F62" s="55"/>
      <c r="G62" s="56">
        <v>489.06000000000051</v>
      </c>
      <c r="H62" t="str">
        <f>VLOOKUP($A62,Rådata!$A$4:$A$870,1,FALSE)</f>
        <v>1013J01CR05</v>
      </c>
    </row>
    <row r="63" spans="1:8" ht="14.85" customHeight="1" x14ac:dyDescent="0.2">
      <c r="A63" t="str">
        <f t="shared" si="0"/>
        <v>1013J01DD01</v>
      </c>
      <c r="B63" s="53" t="s">
        <v>129</v>
      </c>
      <c r="C63" s="53" t="s">
        <v>202</v>
      </c>
      <c r="D63" s="53" t="s">
        <v>56</v>
      </c>
      <c r="E63" s="54" t="s">
        <v>238</v>
      </c>
      <c r="F63" s="55"/>
      <c r="G63" s="56">
        <v>720</v>
      </c>
      <c r="H63" t="str">
        <f>VLOOKUP($A63,Rådata!$A$4:$A$870,1,FALSE)</f>
        <v>1013J01DD01</v>
      </c>
    </row>
    <row r="64" spans="1:8" ht="14.85" customHeight="1" x14ac:dyDescent="0.2">
      <c r="A64" t="str">
        <f t="shared" si="0"/>
        <v>1013J01DD04</v>
      </c>
      <c r="B64" s="53" t="s">
        <v>129</v>
      </c>
      <c r="C64" s="53" t="s">
        <v>202</v>
      </c>
      <c r="D64" s="53" t="s">
        <v>64</v>
      </c>
      <c r="E64" s="54" t="s">
        <v>240</v>
      </c>
      <c r="F64" s="55"/>
      <c r="G64" s="56">
        <v>100</v>
      </c>
      <c r="H64" t="str">
        <f>VLOOKUP($A64,Rådata!$A$4:$A$870,1,FALSE)</f>
        <v>1013J01DD04</v>
      </c>
    </row>
    <row r="65" spans="1:8" ht="14.85" customHeight="1" x14ac:dyDescent="0.2">
      <c r="A65" t="str">
        <f t="shared" si="0"/>
        <v>1013J01DH02</v>
      </c>
      <c r="B65" s="53" t="s">
        <v>129</v>
      </c>
      <c r="C65" s="53" t="s">
        <v>202</v>
      </c>
      <c r="D65" s="53" t="s">
        <v>70</v>
      </c>
      <c r="E65" s="54" t="s">
        <v>243</v>
      </c>
      <c r="F65" s="55"/>
      <c r="G65" s="56">
        <v>65.13000000000001</v>
      </c>
      <c r="H65" t="str">
        <f>VLOOKUP($A65,Rådata!$A$4:$A$870,1,FALSE)</f>
        <v>1013J01DH02</v>
      </c>
    </row>
    <row r="66" spans="1:8" ht="14.85" customHeight="1" x14ac:dyDescent="0.2">
      <c r="A66" t="str">
        <f t="shared" si="0"/>
        <v>1013J01EE01</v>
      </c>
      <c r="B66" s="53" t="s">
        <v>129</v>
      </c>
      <c r="C66" s="53" t="s">
        <v>202</v>
      </c>
      <c r="D66" s="53" t="s">
        <v>26</v>
      </c>
      <c r="E66" s="54" t="s">
        <v>247</v>
      </c>
      <c r="F66" s="55"/>
      <c r="G66" s="56">
        <v>75</v>
      </c>
      <c r="H66" t="str">
        <f>VLOOKUP($A66,Rådata!$A$4:$A$870,1,FALSE)</f>
        <v>1013J01EE01</v>
      </c>
    </row>
    <row r="67" spans="1:8" ht="14.85" customHeight="1" x14ac:dyDescent="0.2">
      <c r="A67" t="str">
        <f t="shared" ref="A67:A130" si="1">B67&amp;D67</f>
        <v>1013J01FF01</v>
      </c>
      <c r="B67" s="53" t="s">
        <v>129</v>
      </c>
      <c r="C67" s="53" t="s">
        <v>202</v>
      </c>
      <c r="D67" s="53" t="s">
        <v>6</v>
      </c>
      <c r="E67" s="54" t="s">
        <v>251</v>
      </c>
      <c r="F67" s="55"/>
      <c r="G67" s="56">
        <v>80.47</v>
      </c>
      <c r="H67" t="str">
        <f>VLOOKUP($A67,Rådata!$A$4:$A$870,1,FALSE)</f>
        <v>1013J01FF01</v>
      </c>
    </row>
    <row r="68" spans="1:8" ht="14.85" customHeight="1" x14ac:dyDescent="0.2">
      <c r="A68" t="str">
        <f t="shared" si="1"/>
        <v>1013J01GB01</v>
      </c>
      <c r="B68" s="53" t="s">
        <v>129</v>
      </c>
      <c r="C68" s="53" t="s">
        <v>202</v>
      </c>
      <c r="D68" s="53" t="s">
        <v>66</v>
      </c>
      <c r="E68" s="54" t="s">
        <v>264</v>
      </c>
      <c r="F68" s="55"/>
      <c r="G68" s="56">
        <v>53.279999999999987</v>
      </c>
      <c r="H68" t="str">
        <f>VLOOKUP($A68,Rådata!$A$4:$A$870,1,FALSE)</f>
        <v>1013J01GB01</v>
      </c>
    </row>
    <row r="69" spans="1:8" ht="14.85" customHeight="1" x14ac:dyDescent="0.2">
      <c r="A69" t="str">
        <f t="shared" si="1"/>
        <v>1013J01MA02</v>
      </c>
      <c r="B69" s="53" t="s">
        <v>129</v>
      </c>
      <c r="C69" s="53" t="s">
        <v>202</v>
      </c>
      <c r="D69" s="53" t="s">
        <v>14</v>
      </c>
      <c r="E69" s="54" t="s">
        <v>253</v>
      </c>
      <c r="F69" s="55"/>
      <c r="G69" s="56">
        <v>310</v>
      </c>
      <c r="H69" t="str">
        <f>VLOOKUP($A69,Rådata!$A$4:$A$870,1,FALSE)</f>
        <v>1013J01MA02</v>
      </c>
    </row>
    <row r="70" spans="1:8" ht="14.85" customHeight="1" x14ac:dyDescent="0.2">
      <c r="A70" t="str">
        <f t="shared" si="1"/>
        <v>1013J01XE01</v>
      </c>
      <c r="B70" s="53" t="s">
        <v>129</v>
      </c>
      <c r="C70" s="53" t="s">
        <v>202</v>
      </c>
      <c r="D70" s="53" t="s">
        <v>20</v>
      </c>
      <c r="E70" s="54" t="s">
        <v>259</v>
      </c>
      <c r="F70" s="55"/>
      <c r="G70" s="56">
        <v>25</v>
      </c>
      <c r="H70" t="str">
        <f>VLOOKUP($A70,Rådata!$A$4:$A$870,1,FALSE)</f>
        <v>1013J01XE01</v>
      </c>
    </row>
    <row r="71" spans="1:8" ht="14.85" customHeight="1" x14ac:dyDescent="0.2">
      <c r="A71" t="str">
        <f t="shared" si="1"/>
        <v>1015J01AA02</v>
      </c>
      <c r="B71" s="53" t="s">
        <v>105</v>
      </c>
      <c r="C71" s="53" t="s">
        <v>191</v>
      </c>
      <c r="D71" s="53" t="s">
        <v>8</v>
      </c>
      <c r="E71" s="54" t="s">
        <v>225</v>
      </c>
      <c r="F71" s="55"/>
      <c r="G71" s="56">
        <v>1400</v>
      </c>
      <c r="H71" t="str">
        <f>VLOOKUP($A71,Rådata!$A$4:$A$870,1,FALSE)</f>
        <v>1015J01AA02</v>
      </c>
    </row>
    <row r="72" spans="1:8" ht="14.85" customHeight="1" x14ac:dyDescent="0.2">
      <c r="A72" t="str">
        <f t="shared" si="1"/>
        <v>1015J01CA04</v>
      </c>
      <c r="B72" s="53" t="s">
        <v>105</v>
      </c>
      <c r="C72" s="53" t="s">
        <v>191</v>
      </c>
      <c r="D72" s="53" t="s">
        <v>4</v>
      </c>
      <c r="E72" s="54" t="s">
        <v>228</v>
      </c>
      <c r="F72" s="55"/>
      <c r="G72" s="56">
        <v>350</v>
      </c>
      <c r="H72" t="str">
        <f>VLOOKUP($A72,Rådata!$A$4:$A$870,1,FALSE)</f>
        <v>1015J01CA04</v>
      </c>
    </row>
    <row r="73" spans="1:8" ht="14.85" customHeight="1" x14ac:dyDescent="0.2">
      <c r="A73" t="str">
        <f t="shared" si="1"/>
        <v>1015J01CA08</v>
      </c>
      <c r="B73" s="53" t="s">
        <v>105</v>
      </c>
      <c r="C73" s="53" t="s">
        <v>191</v>
      </c>
      <c r="D73" s="53" t="s">
        <v>34</v>
      </c>
      <c r="E73" s="54" t="s">
        <v>229</v>
      </c>
      <c r="F73" s="55"/>
      <c r="G73" s="56">
        <v>620.30999999999972</v>
      </c>
      <c r="H73" t="str">
        <f>VLOOKUP($A73,Rådata!$A$4:$A$870,1,FALSE)</f>
        <v>1015J01CA08</v>
      </c>
    </row>
    <row r="74" spans="1:8" ht="14.85" customHeight="1" x14ac:dyDescent="0.2">
      <c r="A74" t="str">
        <f t="shared" si="1"/>
        <v>1015J01CE01</v>
      </c>
      <c r="B74" s="53" t="s">
        <v>105</v>
      </c>
      <c r="C74" s="53" t="s">
        <v>191</v>
      </c>
      <c r="D74" s="53" t="s">
        <v>76</v>
      </c>
      <c r="E74" s="54" t="s">
        <v>230</v>
      </c>
      <c r="F74" s="55"/>
      <c r="G74" s="56">
        <v>603.65000000000009</v>
      </c>
      <c r="H74" t="str">
        <f>VLOOKUP($A74,Rådata!$A$4:$A$870,1,FALSE)</f>
        <v>1015J01CE01</v>
      </c>
    </row>
    <row r="75" spans="1:8" ht="14.85" customHeight="1" x14ac:dyDescent="0.2">
      <c r="A75" t="str">
        <f t="shared" si="1"/>
        <v>1015J01CE02</v>
      </c>
      <c r="B75" s="53" t="s">
        <v>105</v>
      </c>
      <c r="C75" s="53" t="s">
        <v>191</v>
      </c>
      <c r="D75" s="53" t="s">
        <v>3</v>
      </c>
      <c r="E75" s="54" t="s">
        <v>231</v>
      </c>
      <c r="F75" s="55"/>
      <c r="G75" s="56">
        <v>405</v>
      </c>
      <c r="H75" t="str">
        <f>VLOOKUP($A75,Rådata!$A$4:$A$870,1,FALSE)</f>
        <v>1015J01CE02</v>
      </c>
    </row>
    <row r="76" spans="1:8" ht="14.85" customHeight="1" x14ac:dyDescent="0.2">
      <c r="A76" t="str">
        <f t="shared" si="1"/>
        <v>1015J01CF02</v>
      </c>
      <c r="B76" s="53" t="s">
        <v>105</v>
      </c>
      <c r="C76" s="53" t="s">
        <v>191</v>
      </c>
      <c r="D76" s="53" t="s">
        <v>62</v>
      </c>
      <c r="E76" s="54" t="s">
        <v>232</v>
      </c>
      <c r="F76" s="55"/>
      <c r="G76" s="56">
        <v>985</v>
      </c>
      <c r="H76" t="str">
        <f>VLOOKUP($A76,Rådata!$A$4:$A$870,1,FALSE)</f>
        <v>1015J01CF02</v>
      </c>
    </row>
    <row r="77" spans="1:8" ht="14.85" customHeight="1" x14ac:dyDescent="0.2">
      <c r="A77" t="str">
        <f t="shared" si="1"/>
        <v>1015J01CF05</v>
      </c>
      <c r="B77" s="53" t="s">
        <v>105</v>
      </c>
      <c r="C77" s="53" t="s">
        <v>191</v>
      </c>
      <c r="D77" s="53" t="s">
        <v>12</v>
      </c>
      <c r="E77" s="54" t="s">
        <v>233</v>
      </c>
      <c r="F77" s="55"/>
      <c r="G77" s="56">
        <v>100</v>
      </c>
      <c r="H77" t="str">
        <f>VLOOKUP($A77,Rådata!$A$4:$A$870,1,FALSE)</f>
        <v>1015J01CF05</v>
      </c>
    </row>
    <row r="78" spans="1:8" ht="14.85" customHeight="1" x14ac:dyDescent="0.2">
      <c r="A78" t="str">
        <f t="shared" si="1"/>
        <v>1015J01CR02</v>
      </c>
      <c r="B78" s="53" t="s">
        <v>105</v>
      </c>
      <c r="C78" s="53" t="s">
        <v>191</v>
      </c>
      <c r="D78" s="53" t="s">
        <v>16</v>
      </c>
      <c r="E78" s="54" t="s">
        <v>234</v>
      </c>
      <c r="F78" s="55"/>
      <c r="G78" s="56">
        <v>581.61999999999989</v>
      </c>
      <c r="H78" t="str">
        <f>VLOOKUP($A78,Rådata!$A$4:$A$870,1,FALSE)</f>
        <v>1015J01CR02</v>
      </c>
    </row>
    <row r="79" spans="1:8" ht="14.85" customHeight="1" x14ac:dyDescent="0.2">
      <c r="A79" t="str">
        <f t="shared" si="1"/>
        <v>1015J01CR05</v>
      </c>
      <c r="B79" s="53" t="s">
        <v>105</v>
      </c>
      <c r="C79" s="53" t="s">
        <v>191</v>
      </c>
      <c r="D79" s="53" t="s">
        <v>72</v>
      </c>
      <c r="E79" s="54" t="s">
        <v>235</v>
      </c>
      <c r="F79" s="55"/>
      <c r="G79" s="56">
        <v>1487.2000000000039</v>
      </c>
      <c r="H79" t="str">
        <f>VLOOKUP($A79,Rådata!$A$4:$A$870,1,FALSE)</f>
        <v>1015J01CR05</v>
      </c>
    </row>
    <row r="80" spans="1:8" ht="14.85" customHeight="1" x14ac:dyDescent="0.2">
      <c r="A80" t="str">
        <f t="shared" si="1"/>
        <v>1015J01DD01</v>
      </c>
      <c r="B80" s="53" t="s">
        <v>105</v>
      </c>
      <c r="C80" s="53" t="s">
        <v>191</v>
      </c>
      <c r="D80" s="53" t="s">
        <v>56</v>
      </c>
      <c r="E80" s="54" t="s">
        <v>238</v>
      </c>
      <c r="F80" s="55"/>
      <c r="G80" s="56">
        <v>1875</v>
      </c>
      <c r="H80" t="str">
        <f>VLOOKUP($A80,Rådata!$A$4:$A$870,1,FALSE)</f>
        <v>1015J01DD01</v>
      </c>
    </row>
    <row r="81" spans="1:8" ht="14.85" customHeight="1" x14ac:dyDescent="0.2">
      <c r="A81" t="str">
        <f t="shared" si="1"/>
        <v>1015J01DH02</v>
      </c>
      <c r="B81" s="53" t="s">
        <v>105</v>
      </c>
      <c r="C81" s="53" t="s">
        <v>191</v>
      </c>
      <c r="D81" s="53" t="s">
        <v>70</v>
      </c>
      <c r="E81" s="54" t="s">
        <v>243</v>
      </c>
      <c r="F81" s="55"/>
      <c r="G81" s="56">
        <v>492.9500000000001</v>
      </c>
      <c r="H81" t="str">
        <f>VLOOKUP($A81,Rådata!$A$4:$A$870,1,FALSE)</f>
        <v>1015J01DH02</v>
      </c>
    </row>
    <row r="82" spans="1:8" ht="14.85" customHeight="1" x14ac:dyDescent="0.2">
      <c r="A82" t="str">
        <f t="shared" si="1"/>
        <v>1015J01EE01</v>
      </c>
      <c r="B82" s="53" t="s">
        <v>105</v>
      </c>
      <c r="C82" s="53" t="s">
        <v>191</v>
      </c>
      <c r="D82" s="53" t="s">
        <v>26</v>
      </c>
      <c r="E82" s="54" t="s">
        <v>247</v>
      </c>
      <c r="F82" s="55"/>
      <c r="G82" s="56">
        <v>350</v>
      </c>
      <c r="H82" t="str">
        <f>VLOOKUP($A82,Rådata!$A$4:$A$870,1,FALSE)</f>
        <v>1015J01EE01</v>
      </c>
    </row>
    <row r="83" spans="1:8" ht="14.85" customHeight="1" x14ac:dyDescent="0.2">
      <c r="A83" t="str">
        <f t="shared" si="1"/>
        <v>1015J01FF01</v>
      </c>
      <c r="B83" s="53" t="s">
        <v>105</v>
      </c>
      <c r="C83" s="53" t="s">
        <v>191</v>
      </c>
      <c r="D83" s="53" t="s">
        <v>6</v>
      </c>
      <c r="E83" s="54" t="s">
        <v>251</v>
      </c>
      <c r="F83" s="55"/>
      <c r="G83" s="56">
        <v>337.40000000000009</v>
      </c>
      <c r="H83" t="str">
        <f>VLOOKUP($A83,Rådata!$A$4:$A$870,1,FALSE)</f>
        <v>1015J01FF01</v>
      </c>
    </row>
    <row r="84" spans="1:8" ht="14.85" customHeight="1" x14ac:dyDescent="0.2">
      <c r="A84" t="str">
        <f t="shared" si="1"/>
        <v>1015J01GB01</v>
      </c>
      <c r="B84" s="53" t="s">
        <v>105</v>
      </c>
      <c r="C84" s="53" t="s">
        <v>191</v>
      </c>
      <c r="D84" s="53" t="s">
        <v>66</v>
      </c>
      <c r="E84" s="54" t="s">
        <v>264</v>
      </c>
      <c r="F84" s="55"/>
      <c r="G84" s="56">
        <v>3.33</v>
      </c>
      <c r="H84" t="str">
        <f>VLOOKUP($A84,Rådata!$A$4:$A$870,1,FALSE)</f>
        <v>1015J01GB01</v>
      </c>
    </row>
    <row r="85" spans="1:8" ht="14.85" customHeight="1" x14ac:dyDescent="0.2">
      <c r="A85" t="str">
        <f t="shared" si="1"/>
        <v>1015J01MA02</v>
      </c>
      <c r="B85" s="53" t="s">
        <v>105</v>
      </c>
      <c r="C85" s="53" t="s">
        <v>191</v>
      </c>
      <c r="D85" s="53" t="s">
        <v>14</v>
      </c>
      <c r="E85" s="54" t="s">
        <v>253</v>
      </c>
      <c r="F85" s="55"/>
      <c r="G85" s="56">
        <v>730</v>
      </c>
      <c r="H85" t="str">
        <f>VLOOKUP($A85,Rådata!$A$4:$A$870,1,FALSE)</f>
        <v>1015J01MA02</v>
      </c>
    </row>
    <row r="86" spans="1:8" ht="14.85" customHeight="1" x14ac:dyDescent="0.2">
      <c r="A86" t="str">
        <f t="shared" si="1"/>
        <v>1015J01MA12</v>
      </c>
      <c r="B86" s="53" t="s">
        <v>105</v>
      </c>
      <c r="C86" s="53" t="s">
        <v>191</v>
      </c>
      <c r="D86" s="53" t="s">
        <v>40</v>
      </c>
      <c r="E86" s="54" t="s">
        <v>254</v>
      </c>
      <c r="F86" s="55"/>
      <c r="G86" s="56">
        <v>91</v>
      </c>
      <c r="H86" t="str">
        <f>VLOOKUP($A86,Rådata!$A$4:$A$870,1,FALSE)</f>
        <v>1015J01MA12</v>
      </c>
    </row>
    <row r="87" spans="1:8" ht="14.85" customHeight="1" x14ac:dyDescent="0.2">
      <c r="A87" t="str">
        <f t="shared" si="1"/>
        <v>1015J01XA01</v>
      </c>
      <c r="B87" s="53" t="s">
        <v>105</v>
      </c>
      <c r="C87" s="53" t="s">
        <v>191</v>
      </c>
      <c r="D87" s="53" t="s">
        <v>89</v>
      </c>
      <c r="E87" s="54" t="s">
        <v>256</v>
      </c>
      <c r="F87" s="55"/>
      <c r="G87" s="56">
        <v>66.25</v>
      </c>
      <c r="H87" t="str">
        <f>VLOOKUP($A87,Rådata!$A$4:$A$870,1,FALSE)</f>
        <v>1015J01XA01</v>
      </c>
    </row>
    <row r="88" spans="1:8" ht="14.85" customHeight="1" x14ac:dyDescent="0.2">
      <c r="A88" t="str">
        <f t="shared" si="1"/>
        <v>1015J01XX08</v>
      </c>
      <c r="B88" s="53" t="s">
        <v>105</v>
      </c>
      <c r="C88" s="53" t="s">
        <v>191</v>
      </c>
      <c r="D88" s="53" t="s">
        <v>60</v>
      </c>
      <c r="E88" s="54" t="s">
        <v>260</v>
      </c>
      <c r="F88" s="55"/>
      <c r="G88" s="56">
        <v>10</v>
      </c>
      <c r="H88" t="str">
        <f>VLOOKUP($A88,Rådata!$A$4:$A$870,1,FALSE)</f>
        <v>1015J01XX08</v>
      </c>
    </row>
    <row r="89" spans="1:8" ht="14.85" customHeight="1" x14ac:dyDescent="0.2">
      <c r="A89" t="str">
        <f t="shared" si="1"/>
        <v>1015J01XX09</v>
      </c>
      <c r="B89" s="53" t="s">
        <v>105</v>
      </c>
      <c r="C89" s="53" t="s">
        <v>191</v>
      </c>
      <c r="D89" s="53" t="s">
        <v>177</v>
      </c>
      <c r="E89" s="54" t="s">
        <v>261</v>
      </c>
      <c r="F89" s="55"/>
      <c r="G89" s="56">
        <v>12.53</v>
      </c>
      <c r="H89" t="str">
        <f>VLOOKUP($A89,Rådata!$A$4:$A$870,1,FALSE)</f>
        <v>1015J01XX09</v>
      </c>
    </row>
    <row r="90" spans="1:8" ht="14.85" customHeight="1" x14ac:dyDescent="0.2">
      <c r="A90" t="str">
        <f t="shared" si="1"/>
        <v>1016J01AA02</v>
      </c>
      <c r="B90" s="53" t="s">
        <v>107</v>
      </c>
      <c r="C90" s="53" t="s">
        <v>192</v>
      </c>
      <c r="D90" s="53" t="s">
        <v>8</v>
      </c>
      <c r="E90" s="54" t="s">
        <v>225</v>
      </c>
      <c r="F90" s="55"/>
      <c r="G90" s="56">
        <v>600</v>
      </c>
      <c r="H90" t="str">
        <f>VLOOKUP($A90,Rådata!$A$4:$A$870,1,FALSE)</f>
        <v>1016J01AA02</v>
      </c>
    </row>
    <row r="91" spans="1:8" ht="14.85" customHeight="1" x14ac:dyDescent="0.2">
      <c r="A91" t="str">
        <f t="shared" si="1"/>
        <v>1017J01AA02</v>
      </c>
      <c r="B91" s="53" t="s">
        <v>99</v>
      </c>
      <c r="C91" s="53" t="s">
        <v>193</v>
      </c>
      <c r="D91" s="53" t="s">
        <v>8</v>
      </c>
      <c r="E91" s="54" t="s">
        <v>225</v>
      </c>
      <c r="F91" s="55"/>
      <c r="G91" s="56">
        <v>1100</v>
      </c>
      <c r="H91" t="str">
        <f>VLOOKUP($A91,Rådata!$A$4:$A$870,1,FALSE)</f>
        <v>1017J01AA02</v>
      </c>
    </row>
    <row r="92" spans="1:8" ht="14.85" customHeight="1" x14ac:dyDescent="0.2">
      <c r="A92" t="str">
        <f t="shared" si="1"/>
        <v>1017J01AA12</v>
      </c>
      <c r="B92" s="53" t="s">
        <v>99</v>
      </c>
      <c r="C92" s="53" t="s">
        <v>193</v>
      </c>
      <c r="D92" s="53" t="s">
        <v>149</v>
      </c>
      <c r="E92" s="54" t="s">
        <v>262</v>
      </c>
      <c r="F92" s="55"/>
      <c r="G92" s="56">
        <v>10</v>
      </c>
      <c r="H92" t="str">
        <f>VLOOKUP($A92,Rådata!$A$4:$A$870,1,FALSE)</f>
        <v>1017J01AA12</v>
      </c>
    </row>
    <row r="93" spans="1:8" ht="14.85" customHeight="1" x14ac:dyDescent="0.2">
      <c r="A93" t="str">
        <f t="shared" si="1"/>
        <v>1017J01CA01</v>
      </c>
      <c r="B93" s="53" t="s">
        <v>99</v>
      </c>
      <c r="C93" s="53" t="s">
        <v>193</v>
      </c>
      <c r="D93" s="53" t="s">
        <v>58</v>
      </c>
      <c r="E93" s="54" t="s">
        <v>227</v>
      </c>
      <c r="F93" s="55"/>
      <c r="G93" s="56">
        <v>86.639999999999986</v>
      </c>
      <c r="H93" t="str">
        <f>VLOOKUP($A93,Rådata!$A$4:$A$870,1,FALSE)</f>
        <v>1017J01CA01</v>
      </c>
    </row>
    <row r="94" spans="1:8" ht="14.85" customHeight="1" x14ac:dyDescent="0.2">
      <c r="A94" t="str">
        <f t="shared" si="1"/>
        <v>1017J01CA04</v>
      </c>
      <c r="B94" s="53" t="s">
        <v>99</v>
      </c>
      <c r="C94" s="53" t="s">
        <v>193</v>
      </c>
      <c r="D94" s="53" t="s">
        <v>4</v>
      </c>
      <c r="E94" s="54" t="s">
        <v>228</v>
      </c>
      <c r="F94" s="55"/>
      <c r="G94" s="56">
        <v>310</v>
      </c>
      <c r="H94" t="str">
        <f>VLOOKUP($A94,Rådata!$A$4:$A$870,1,FALSE)</f>
        <v>1017J01CA04</v>
      </c>
    </row>
    <row r="95" spans="1:8" ht="14.85" customHeight="1" x14ac:dyDescent="0.2">
      <c r="A95" t="str">
        <f t="shared" si="1"/>
        <v>1017J01CA08</v>
      </c>
      <c r="B95" s="53" t="s">
        <v>99</v>
      </c>
      <c r="C95" s="53" t="s">
        <v>193</v>
      </c>
      <c r="D95" s="53" t="s">
        <v>34</v>
      </c>
      <c r="E95" s="54" t="s">
        <v>229</v>
      </c>
      <c r="F95" s="55"/>
      <c r="G95" s="56">
        <v>80.040000000000006</v>
      </c>
      <c r="H95" t="str">
        <f>VLOOKUP($A95,Rådata!$A$4:$A$870,1,FALSE)</f>
        <v>1017J01CA08</v>
      </c>
    </row>
    <row r="96" spans="1:8" ht="14.85" customHeight="1" x14ac:dyDescent="0.2">
      <c r="A96" t="str">
        <f t="shared" si="1"/>
        <v>1017J01CE01</v>
      </c>
      <c r="B96" s="53" t="s">
        <v>99</v>
      </c>
      <c r="C96" s="53" t="s">
        <v>193</v>
      </c>
      <c r="D96" s="53" t="s">
        <v>76</v>
      </c>
      <c r="E96" s="54" t="s">
        <v>230</v>
      </c>
      <c r="F96" s="55"/>
      <c r="G96" s="56">
        <v>2263.050000000002</v>
      </c>
      <c r="H96" t="str">
        <f>VLOOKUP($A96,Rådata!$A$4:$A$870,1,FALSE)</f>
        <v>1017J01CE01</v>
      </c>
    </row>
    <row r="97" spans="1:8" ht="14.85" customHeight="1" x14ac:dyDescent="0.2">
      <c r="A97" t="str">
        <f t="shared" si="1"/>
        <v>1017J01CE02</v>
      </c>
      <c r="B97" s="53" t="s">
        <v>99</v>
      </c>
      <c r="C97" s="53" t="s">
        <v>193</v>
      </c>
      <c r="D97" s="53" t="s">
        <v>3</v>
      </c>
      <c r="E97" s="54" t="s">
        <v>231</v>
      </c>
      <c r="F97" s="55"/>
      <c r="G97" s="56">
        <v>452</v>
      </c>
      <c r="H97" t="str">
        <f>VLOOKUP($A97,Rådata!$A$4:$A$870,1,FALSE)</f>
        <v>1017J01CE02</v>
      </c>
    </row>
    <row r="98" spans="1:8" ht="14.85" customHeight="1" x14ac:dyDescent="0.2">
      <c r="A98" t="str">
        <f t="shared" si="1"/>
        <v>1017J01CF02</v>
      </c>
      <c r="B98" s="53" t="s">
        <v>99</v>
      </c>
      <c r="C98" s="53" t="s">
        <v>193</v>
      </c>
      <c r="D98" s="53" t="s">
        <v>62</v>
      </c>
      <c r="E98" s="54" t="s">
        <v>232</v>
      </c>
      <c r="F98" s="55"/>
      <c r="G98" s="56">
        <v>2860</v>
      </c>
      <c r="H98" t="str">
        <f>VLOOKUP($A98,Rådata!$A$4:$A$870,1,FALSE)</f>
        <v>1017J01CF02</v>
      </c>
    </row>
    <row r="99" spans="1:8" ht="14.85" customHeight="1" x14ac:dyDescent="0.2">
      <c r="A99" t="str">
        <f t="shared" si="1"/>
        <v>1017J01CF05</v>
      </c>
      <c r="B99" s="53" t="s">
        <v>99</v>
      </c>
      <c r="C99" s="53" t="s">
        <v>193</v>
      </c>
      <c r="D99" s="53" t="s">
        <v>12</v>
      </c>
      <c r="E99" s="54" t="s">
        <v>233</v>
      </c>
      <c r="F99" s="55"/>
      <c r="G99" s="56">
        <v>568.75</v>
      </c>
      <c r="H99" t="str">
        <f>VLOOKUP($A99,Rådata!$A$4:$A$870,1,FALSE)</f>
        <v>1017J01CF05</v>
      </c>
    </row>
    <row r="100" spans="1:8" ht="14.85" customHeight="1" x14ac:dyDescent="0.2">
      <c r="A100" t="str">
        <f t="shared" si="1"/>
        <v>1017J01CR02</v>
      </c>
      <c r="B100" s="53" t="s">
        <v>99</v>
      </c>
      <c r="C100" s="53" t="s">
        <v>193</v>
      </c>
      <c r="D100" s="53" t="s">
        <v>16</v>
      </c>
      <c r="E100" s="54" t="s">
        <v>234</v>
      </c>
      <c r="F100" s="55"/>
      <c r="G100" s="56">
        <v>578.1099999999999</v>
      </c>
      <c r="H100" t="str">
        <f>VLOOKUP($A100,Rådata!$A$4:$A$870,1,FALSE)</f>
        <v>1017J01CR02</v>
      </c>
    </row>
    <row r="101" spans="1:8" ht="14.85" customHeight="1" x14ac:dyDescent="0.2">
      <c r="A101" t="str">
        <f t="shared" si="1"/>
        <v>1017J01CR05</v>
      </c>
      <c r="B101" s="53" t="s">
        <v>99</v>
      </c>
      <c r="C101" s="53" t="s">
        <v>193</v>
      </c>
      <c r="D101" s="53" t="s">
        <v>72</v>
      </c>
      <c r="E101" s="54" t="s">
        <v>235</v>
      </c>
      <c r="F101" s="55"/>
      <c r="G101" s="56">
        <v>1023.880000000003</v>
      </c>
      <c r="H101" t="str">
        <f>VLOOKUP($A101,Rådata!$A$4:$A$870,1,FALSE)</f>
        <v>1017J01CR05</v>
      </c>
    </row>
    <row r="102" spans="1:8" ht="14.85" customHeight="1" x14ac:dyDescent="0.2">
      <c r="A102" t="str">
        <f t="shared" si="1"/>
        <v>1017J01DB05</v>
      </c>
      <c r="B102" s="53" t="s">
        <v>99</v>
      </c>
      <c r="C102" s="53" t="s">
        <v>193</v>
      </c>
      <c r="D102" s="53" t="s">
        <v>32</v>
      </c>
      <c r="E102" s="54" t="s">
        <v>236</v>
      </c>
      <c r="F102" s="55"/>
      <c r="G102" s="56">
        <v>15</v>
      </c>
      <c r="H102" t="str">
        <f>VLOOKUP($A102,Rådata!$A$4:$A$870,1,FALSE)</f>
        <v>1017J01DB05</v>
      </c>
    </row>
    <row r="103" spans="1:8" ht="14.85" customHeight="1" x14ac:dyDescent="0.2">
      <c r="A103" t="str">
        <f t="shared" si="1"/>
        <v>1017J01DD01</v>
      </c>
      <c r="B103" s="53" t="s">
        <v>99</v>
      </c>
      <c r="C103" s="53" t="s">
        <v>193</v>
      </c>
      <c r="D103" s="53" t="s">
        <v>56</v>
      </c>
      <c r="E103" s="54" t="s">
        <v>238</v>
      </c>
      <c r="F103" s="55"/>
      <c r="G103" s="56">
        <v>1690</v>
      </c>
      <c r="H103" t="str">
        <f>VLOOKUP($A103,Rådata!$A$4:$A$870,1,FALSE)</f>
        <v>1017J01DD01</v>
      </c>
    </row>
    <row r="104" spans="1:8" ht="14.85" customHeight="1" x14ac:dyDescent="0.2">
      <c r="A104" t="str">
        <f t="shared" si="1"/>
        <v>1017J01DD04</v>
      </c>
      <c r="B104" s="53" t="s">
        <v>99</v>
      </c>
      <c r="C104" s="53" t="s">
        <v>193</v>
      </c>
      <c r="D104" s="53" t="s">
        <v>64</v>
      </c>
      <c r="E104" s="54" t="s">
        <v>240</v>
      </c>
      <c r="F104" s="55"/>
      <c r="G104" s="56">
        <v>270</v>
      </c>
      <c r="H104" t="str">
        <f>VLOOKUP($A104,Rådata!$A$4:$A$870,1,FALSE)</f>
        <v>1017J01DD04</v>
      </c>
    </row>
    <row r="105" spans="1:8" ht="14.85" customHeight="1" x14ac:dyDescent="0.2">
      <c r="A105" t="str">
        <f t="shared" si="1"/>
        <v>1017J01DF01</v>
      </c>
      <c r="B105" s="53" t="s">
        <v>99</v>
      </c>
      <c r="C105" s="53" t="s">
        <v>193</v>
      </c>
      <c r="D105" s="53" t="s">
        <v>151</v>
      </c>
      <c r="E105" s="54" t="s">
        <v>242</v>
      </c>
      <c r="F105" s="55"/>
      <c r="G105" s="56">
        <v>2.5</v>
      </c>
      <c r="H105" t="str">
        <f>VLOOKUP($A105,Rådata!$A$4:$A$870,1,FALSE)</f>
        <v>1017J01DF01</v>
      </c>
    </row>
    <row r="106" spans="1:8" ht="14.85" customHeight="1" x14ac:dyDescent="0.2">
      <c r="A106" t="str">
        <f t="shared" si="1"/>
        <v>1017J01DH02</v>
      </c>
      <c r="B106" s="53" t="s">
        <v>99</v>
      </c>
      <c r="C106" s="53" t="s">
        <v>193</v>
      </c>
      <c r="D106" s="53" t="s">
        <v>70</v>
      </c>
      <c r="E106" s="54" t="s">
        <v>243</v>
      </c>
      <c r="F106" s="55"/>
      <c r="G106" s="56">
        <v>497.9</v>
      </c>
      <c r="H106" t="str">
        <f>VLOOKUP($A106,Rådata!$A$4:$A$870,1,FALSE)</f>
        <v>1017J01DH02</v>
      </c>
    </row>
    <row r="107" spans="1:8" ht="14.85" customHeight="1" x14ac:dyDescent="0.2">
      <c r="A107" t="str">
        <f t="shared" si="1"/>
        <v>1017J01DH03</v>
      </c>
      <c r="B107" s="53" t="s">
        <v>99</v>
      </c>
      <c r="C107" s="53" t="s">
        <v>193</v>
      </c>
      <c r="D107" s="53" t="s">
        <v>147</v>
      </c>
      <c r="E107" s="54" t="s">
        <v>244</v>
      </c>
      <c r="F107" s="55"/>
      <c r="G107" s="56">
        <v>80</v>
      </c>
      <c r="H107" t="str">
        <f>VLOOKUP($A107,Rådata!$A$4:$A$870,1,FALSE)</f>
        <v>1017J01DH03</v>
      </c>
    </row>
    <row r="108" spans="1:8" ht="14.85" customHeight="1" x14ac:dyDescent="0.2">
      <c r="A108" t="str">
        <f t="shared" si="1"/>
        <v>1017J01DH51</v>
      </c>
      <c r="B108" s="53" t="s">
        <v>99</v>
      </c>
      <c r="C108" s="53" t="s">
        <v>193</v>
      </c>
      <c r="D108" s="53" t="s">
        <v>134</v>
      </c>
      <c r="E108" s="54" t="s">
        <v>245</v>
      </c>
      <c r="F108" s="55"/>
      <c r="G108" s="56">
        <v>20</v>
      </c>
      <c r="H108" t="str">
        <f>VLOOKUP($A108,Rådata!$A$4:$A$870,1,FALSE)</f>
        <v>1017J01DH51</v>
      </c>
    </row>
    <row r="109" spans="1:8" ht="14.85" customHeight="1" x14ac:dyDescent="0.2">
      <c r="A109" t="str">
        <f t="shared" si="1"/>
        <v>1017J01DI02</v>
      </c>
      <c r="B109" s="53" t="s">
        <v>99</v>
      </c>
      <c r="C109" s="53" t="s">
        <v>193</v>
      </c>
      <c r="D109" s="53" t="s">
        <v>222</v>
      </c>
      <c r="E109" s="54" t="s">
        <v>265</v>
      </c>
      <c r="F109" s="55"/>
      <c r="G109" s="56">
        <v>5</v>
      </c>
      <c r="H109" t="str">
        <f>VLOOKUP($A109,Rådata!$A$4:$A$870,1,FALSE)</f>
        <v>1017J01DI02</v>
      </c>
    </row>
    <row r="110" spans="1:8" ht="14.85" customHeight="1" x14ac:dyDescent="0.2">
      <c r="A110" t="str">
        <f t="shared" si="1"/>
        <v>1017J01DI04</v>
      </c>
      <c r="B110" s="53" t="s">
        <v>99</v>
      </c>
      <c r="C110" s="53" t="s">
        <v>193</v>
      </c>
      <c r="D110" s="53" t="s">
        <v>417</v>
      </c>
      <c r="E110" s="54" t="s">
        <v>418</v>
      </c>
      <c r="F110" s="55"/>
      <c r="G110" s="56">
        <v>5.01</v>
      </c>
      <c r="H110" t="e">
        <f>VLOOKUP($A110,Rådata!$A$4:$A$870,1,FALSE)</f>
        <v>#N/A</v>
      </c>
    </row>
    <row r="111" spans="1:8" ht="14.85" customHeight="1" x14ac:dyDescent="0.2">
      <c r="A111" t="str">
        <f t="shared" si="1"/>
        <v>1017J01DI54</v>
      </c>
      <c r="B111" s="53" t="s">
        <v>99</v>
      </c>
      <c r="C111" s="53" t="s">
        <v>193</v>
      </c>
      <c r="D111" s="53" t="s">
        <v>220</v>
      </c>
      <c r="E111" s="54" t="s">
        <v>266</v>
      </c>
      <c r="F111" s="55"/>
      <c r="G111" s="56">
        <v>6.66</v>
      </c>
      <c r="H111" t="str">
        <f>VLOOKUP($A111,Rådata!$A$4:$A$870,1,FALSE)</f>
        <v>1017J01DI54</v>
      </c>
    </row>
    <row r="112" spans="1:8" ht="14.85" customHeight="1" x14ac:dyDescent="0.2">
      <c r="A112" t="str">
        <f t="shared" si="1"/>
        <v>1017J01EE01</v>
      </c>
      <c r="B112" s="53" t="s">
        <v>99</v>
      </c>
      <c r="C112" s="53" t="s">
        <v>193</v>
      </c>
      <c r="D112" s="53" t="s">
        <v>26</v>
      </c>
      <c r="E112" s="54" t="s">
        <v>247</v>
      </c>
      <c r="F112" s="55"/>
      <c r="G112" s="56">
        <v>302.5</v>
      </c>
      <c r="H112" t="str">
        <f>VLOOKUP($A112,Rådata!$A$4:$A$870,1,FALSE)</f>
        <v>1017J01EE01</v>
      </c>
    </row>
    <row r="113" spans="1:8" ht="14.85" customHeight="1" x14ac:dyDescent="0.2">
      <c r="A113" t="str">
        <f t="shared" si="1"/>
        <v>1017J01FA01</v>
      </c>
      <c r="B113" s="53" t="s">
        <v>99</v>
      </c>
      <c r="C113" s="53" t="s">
        <v>193</v>
      </c>
      <c r="D113" s="53" t="s">
        <v>10</v>
      </c>
      <c r="E113" s="54" t="s">
        <v>248</v>
      </c>
      <c r="F113" s="55"/>
      <c r="G113" s="56">
        <v>129</v>
      </c>
      <c r="H113" t="str">
        <f>VLOOKUP($A113,Rådata!$A$4:$A$870,1,FALSE)</f>
        <v>1017J01FA01</v>
      </c>
    </row>
    <row r="114" spans="1:8" ht="14.85" customHeight="1" x14ac:dyDescent="0.2">
      <c r="A114" t="str">
        <f t="shared" si="1"/>
        <v>1017J01FA10</v>
      </c>
      <c r="B114" s="53" t="s">
        <v>99</v>
      </c>
      <c r="C114" s="53" t="s">
        <v>193</v>
      </c>
      <c r="D114" s="53" t="s">
        <v>46</v>
      </c>
      <c r="E114" s="54" t="s">
        <v>250</v>
      </c>
      <c r="F114" s="55"/>
      <c r="G114" s="56">
        <v>400</v>
      </c>
      <c r="H114" t="str">
        <f>VLOOKUP($A114,Rådata!$A$4:$A$870,1,FALSE)</f>
        <v>1017J01FA10</v>
      </c>
    </row>
    <row r="115" spans="1:8" ht="14.85" customHeight="1" x14ac:dyDescent="0.2">
      <c r="A115" t="str">
        <f t="shared" si="1"/>
        <v>1017J01FF01</v>
      </c>
      <c r="B115" s="53" t="s">
        <v>99</v>
      </c>
      <c r="C115" s="53" t="s">
        <v>193</v>
      </c>
      <c r="D115" s="53" t="s">
        <v>6</v>
      </c>
      <c r="E115" s="54" t="s">
        <v>251</v>
      </c>
      <c r="F115" s="55"/>
      <c r="G115" s="56">
        <v>503.54999999999961</v>
      </c>
      <c r="H115" t="str">
        <f>VLOOKUP($A115,Rådata!$A$4:$A$870,1,FALSE)</f>
        <v>1017J01FF01</v>
      </c>
    </row>
    <row r="116" spans="1:8" ht="14.85" customHeight="1" x14ac:dyDescent="0.2">
      <c r="A116" t="str">
        <f t="shared" si="1"/>
        <v>1017J01GB01</v>
      </c>
      <c r="B116" s="53" t="s">
        <v>99</v>
      </c>
      <c r="C116" s="53" t="s">
        <v>193</v>
      </c>
      <c r="D116" s="53" t="s">
        <v>66</v>
      </c>
      <c r="E116" s="54" t="s">
        <v>264</v>
      </c>
      <c r="F116" s="55"/>
      <c r="G116" s="56">
        <v>149.86000000000001</v>
      </c>
      <c r="H116" t="str">
        <f>VLOOKUP($A116,Rådata!$A$4:$A$870,1,FALSE)</f>
        <v>1017J01GB01</v>
      </c>
    </row>
    <row r="117" spans="1:8" ht="14.85" customHeight="1" x14ac:dyDescent="0.2">
      <c r="A117" t="str">
        <f t="shared" si="1"/>
        <v>1017J01GB03</v>
      </c>
      <c r="B117" s="53" t="s">
        <v>99</v>
      </c>
      <c r="C117" s="53" t="s">
        <v>193</v>
      </c>
      <c r="D117" s="53" t="s">
        <v>77</v>
      </c>
      <c r="E117" s="54" t="s">
        <v>252</v>
      </c>
      <c r="F117" s="55"/>
      <c r="G117" s="56">
        <v>30.06</v>
      </c>
      <c r="H117" t="str">
        <f>VLOOKUP($A117,Rådata!$A$4:$A$870,1,FALSE)</f>
        <v>1017J01GB03</v>
      </c>
    </row>
    <row r="118" spans="1:8" ht="14.85" customHeight="1" x14ac:dyDescent="0.2">
      <c r="A118" t="str">
        <f t="shared" si="1"/>
        <v>1017J01GB06</v>
      </c>
      <c r="B118" s="53" t="s">
        <v>99</v>
      </c>
      <c r="C118" s="53" t="s">
        <v>193</v>
      </c>
      <c r="D118" s="53" t="s">
        <v>85</v>
      </c>
      <c r="E118" s="54" t="s">
        <v>263</v>
      </c>
      <c r="F118" s="55"/>
      <c r="G118" s="56">
        <v>15.5</v>
      </c>
      <c r="H118" t="str">
        <f>VLOOKUP($A118,Rådata!$A$4:$A$870,1,FALSE)</f>
        <v>1017J01GB06</v>
      </c>
    </row>
    <row r="119" spans="1:8" ht="14.85" customHeight="1" x14ac:dyDescent="0.2">
      <c r="A119" t="str">
        <f t="shared" si="1"/>
        <v>1017J01MA02</v>
      </c>
      <c r="B119" s="53" t="s">
        <v>99</v>
      </c>
      <c r="C119" s="53" t="s">
        <v>193</v>
      </c>
      <c r="D119" s="53" t="s">
        <v>14</v>
      </c>
      <c r="E119" s="54" t="s">
        <v>253</v>
      </c>
      <c r="F119" s="55"/>
      <c r="G119" s="56">
        <v>505</v>
      </c>
      <c r="H119" t="str">
        <f>VLOOKUP($A119,Rådata!$A$4:$A$870,1,FALSE)</f>
        <v>1017J01MA02</v>
      </c>
    </row>
    <row r="120" spans="1:8" ht="14.85" customHeight="1" x14ac:dyDescent="0.2">
      <c r="A120" t="str">
        <f t="shared" si="1"/>
        <v>1017J01MA12</v>
      </c>
      <c r="B120" s="53" t="s">
        <v>99</v>
      </c>
      <c r="C120" s="53" t="s">
        <v>193</v>
      </c>
      <c r="D120" s="53" t="s">
        <v>40</v>
      </c>
      <c r="E120" s="54" t="s">
        <v>254</v>
      </c>
      <c r="F120" s="55"/>
      <c r="G120" s="56">
        <v>278</v>
      </c>
      <c r="H120" t="str">
        <f>VLOOKUP($A120,Rådata!$A$4:$A$870,1,FALSE)</f>
        <v>1017J01MA12</v>
      </c>
    </row>
    <row r="121" spans="1:8" ht="14.85" customHeight="1" x14ac:dyDescent="0.2">
      <c r="A121" t="str">
        <f t="shared" si="1"/>
        <v>1017J01MA14</v>
      </c>
      <c r="B121" s="53" t="s">
        <v>99</v>
      </c>
      <c r="C121" s="53" t="s">
        <v>193</v>
      </c>
      <c r="D121" s="53" t="s">
        <v>52</v>
      </c>
      <c r="E121" s="54" t="s">
        <v>255</v>
      </c>
      <c r="F121" s="55"/>
      <c r="G121" s="56">
        <v>68</v>
      </c>
      <c r="H121" t="str">
        <f>VLOOKUP($A121,Rådata!$A$4:$A$870,1,FALSE)</f>
        <v>1017J01MA14</v>
      </c>
    </row>
    <row r="122" spans="1:8" ht="14.85" customHeight="1" x14ac:dyDescent="0.2">
      <c r="A122" t="str">
        <f t="shared" si="1"/>
        <v>1017J01XA01</v>
      </c>
      <c r="B122" s="53" t="s">
        <v>99</v>
      </c>
      <c r="C122" s="53" t="s">
        <v>193</v>
      </c>
      <c r="D122" s="53" t="s">
        <v>89</v>
      </c>
      <c r="E122" s="54" t="s">
        <v>256</v>
      </c>
      <c r="F122" s="55"/>
      <c r="G122" s="56">
        <v>112.5</v>
      </c>
      <c r="H122" t="str">
        <f>VLOOKUP($A122,Rådata!$A$4:$A$870,1,FALSE)</f>
        <v>1017J01XA01</v>
      </c>
    </row>
    <row r="123" spans="1:8" ht="14.85" customHeight="1" x14ac:dyDescent="0.2">
      <c r="A123" t="str">
        <f t="shared" si="1"/>
        <v>1017J01XA04</v>
      </c>
      <c r="B123" s="53" t="s">
        <v>99</v>
      </c>
      <c r="C123" s="53" t="s">
        <v>193</v>
      </c>
      <c r="D123" s="53" t="s">
        <v>268</v>
      </c>
      <c r="E123" s="54" t="s">
        <v>269</v>
      </c>
      <c r="F123" s="55"/>
      <c r="G123" s="56">
        <v>30.69</v>
      </c>
      <c r="H123" t="str">
        <f>VLOOKUP($A123,Rådata!$A$4:$A$870,1,FALSE)</f>
        <v>1017J01XA04</v>
      </c>
    </row>
    <row r="124" spans="1:8" ht="14.85" customHeight="1" x14ac:dyDescent="0.2">
      <c r="A124" t="str">
        <f t="shared" si="1"/>
        <v>1017J01XD01</v>
      </c>
      <c r="B124" s="53" t="s">
        <v>99</v>
      </c>
      <c r="C124" s="53" t="s">
        <v>193</v>
      </c>
      <c r="D124" s="53" t="s">
        <v>127</v>
      </c>
      <c r="E124" s="54" t="s">
        <v>258</v>
      </c>
      <c r="F124" s="55"/>
      <c r="G124" s="56">
        <v>46.67</v>
      </c>
      <c r="H124" t="str">
        <f>VLOOKUP($A124,Rådata!$A$4:$A$870,1,FALSE)</f>
        <v>1017J01XD01</v>
      </c>
    </row>
    <row r="125" spans="1:8" ht="14.85" customHeight="1" x14ac:dyDescent="0.2">
      <c r="A125" t="str">
        <f t="shared" si="1"/>
        <v>1017J01XX08</v>
      </c>
      <c r="B125" s="53" t="s">
        <v>99</v>
      </c>
      <c r="C125" s="53" t="s">
        <v>193</v>
      </c>
      <c r="D125" s="53" t="s">
        <v>60</v>
      </c>
      <c r="E125" s="54" t="s">
        <v>260</v>
      </c>
      <c r="F125" s="55"/>
      <c r="G125" s="56">
        <v>40</v>
      </c>
      <c r="H125" t="str">
        <f>VLOOKUP($A125,Rådata!$A$4:$A$870,1,FALSE)</f>
        <v>1017J01XX08</v>
      </c>
    </row>
    <row r="126" spans="1:8" ht="14.85" customHeight="1" x14ac:dyDescent="0.2">
      <c r="A126" t="str">
        <f t="shared" si="1"/>
        <v>1017J01XX09</v>
      </c>
      <c r="B126" s="53" t="s">
        <v>99</v>
      </c>
      <c r="C126" s="53" t="s">
        <v>193</v>
      </c>
      <c r="D126" s="53" t="s">
        <v>177</v>
      </c>
      <c r="E126" s="54" t="s">
        <v>261</v>
      </c>
      <c r="F126" s="55"/>
      <c r="G126" s="56">
        <v>212.34</v>
      </c>
      <c r="H126" t="str">
        <f>VLOOKUP($A126,Rådata!$A$4:$A$870,1,FALSE)</f>
        <v>1017J01XX09</v>
      </c>
    </row>
    <row r="127" spans="1:8" ht="14.85" customHeight="1" x14ac:dyDescent="0.2">
      <c r="A127" t="str">
        <f t="shared" si="1"/>
        <v>1018J01AA02</v>
      </c>
      <c r="B127" s="53" t="s">
        <v>121</v>
      </c>
      <c r="C127" s="53" t="s">
        <v>194</v>
      </c>
      <c r="D127" s="53" t="s">
        <v>8</v>
      </c>
      <c r="E127" s="54" t="s">
        <v>225</v>
      </c>
      <c r="F127" s="55"/>
      <c r="G127" s="56">
        <v>400</v>
      </c>
      <c r="H127" t="str">
        <f>VLOOKUP($A127,Rådata!$A$4:$A$870,1,FALSE)</f>
        <v>1018J01AA02</v>
      </c>
    </row>
    <row r="128" spans="1:8" ht="14.85" customHeight="1" x14ac:dyDescent="0.2">
      <c r="A128" t="str">
        <f t="shared" si="1"/>
        <v>1018J01CA04</v>
      </c>
      <c r="B128" s="53" t="s">
        <v>121</v>
      </c>
      <c r="C128" s="53" t="s">
        <v>194</v>
      </c>
      <c r="D128" s="53" t="s">
        <v>4</v>
      </c>
      <c r="E128" s="54" t="s">
        <v>228</v>
      </c>
      <c r="F128" s="55"/>
      <c r="G128" s="56">
        <v>266.33</v>
      </c>
      <c r="H128" t="str">
        <f>VLOOKUP($A128,Rådata!$A$4:$A$870,1,FALSE)</f>
        <v>1018J01CA04</v>
      </c>
    </row>
    <row r="129" spans="1:8" ht="14.85" customHeight="1" x14ac:dyDescent="0.2">
      <c r="A129" t="str">
        <f t="shared" si="1"/>
        <v>1018J01CA08</v>
      </c>
      <c r="B129" s="53" t="s">
        <v>121</v>
      </c>
      <c r="C129" s="53" t="s">
        <v>194</v>
      </c>
      <c r="D129" s="53" t="s">
        <v>34</v>
      </c>
      <c r="E129" s="54" t="s">
        <v>229</v>
      </c>
      <c r="F129" s="55"/>
      <c r="G129" s="56">
        <v>333.49999999999989</v>
      </c>
      <c r="H129" t="str">
        <f>VLOOKUP($A129,Rådata!$A$4:$A$870,1,FALSE)</f>
        <v>1018J01CA08</v>
      </c>
    </row>
    <row r="130" spans="1:8" ht="14.85" customHeight="1" x14ac:dyDescent="0.2">
      <c r="A130" t="str">
        <f t="shared" si="1"/>
        <v>1018J01CE01</v>
      </c>
      <c r="B130" s="53" t="s">
        <v>121</v>
      </c>
      <c r="C130" s="53" t="s">
        <v>194</v>
      </c>
      <c r="D130" s="53" t="s">
        <v>76</v>
      </c>
      <c r="E130" s="54" t="s">
        <v>230</v>
      </c>
      <c r="F130" s="55"/>
      <c r="G130" s="56">
        <v>224.91</v>
      </c>
      <c r="H130" t="str">
        <f>VLOOKUP($A130,Rådata!$A$4:$A$870,1,FALSE)</f>
        <v>1018J01CE01</v>
      </c>
    </row>
    <row r="131" spans="1:8" ht="14.85" customHeight="1" x14ac:dyDescent="0.2">
      <c r="A131" t="str">
        <f t="shared" ref="A131:A194" si="2">B131&amp;D131</f>
        <v>1018J01CE02</v>
      </c>
      <c r="B131" s="53" t="s">
        <v>121</v>
      </c>
      <c r="C131" s="53" t="s">
        <v>194</v>
      </c>
      <c r="D131" s="53" t="s">
        <v>3</v>
      </c>
      <c r="E131" s="54" t="s">
        <v>231</v>
      </c>
      <c r="F131" s="55"/>
      <c r="G131" s="56">
        <v>395</v>
      </c>
      <c r="H131" t="str">
        <f>VLOOKUP($A131,Rådata!$A$4:$A$870,1,FALSE)</f>
        <v>1018J01CE02</v>
      </c>
    </row>
    <row r="132" spans="1:8" ht="14.85" customHeight="1" x14ac:dyDescent="0.2">
      <c r="A132" t="str">
        <f t="shared" si="2"/>
        <v>1018J01CF02</v>
      </c>
      <c r="B132" s="53" t="s">
        <v>121</v>
      </c>
      <c r="C132" s="53" t="s">
        <v>194</v>
      </c>
      <c r="D132" s="53" t="s">
        <v>62</v>
      </c>
      <c r="E132" s="54" t="s">
        <v>232</v>
      </c>
      <c r="F132" s="55"/>
      <c r="G132" s="56">
        <v>595</v>
      </c>
      <c r="H132" t="str">
        <f>VLOOKUP($A132,Rådata!$A$4:$A$870,1,FALSE)</f>
        <v>1018J01CF02</v>
      </c>
    </row>
    <row r="133" spans="1:8" ht="14.85" customHeight="1" x14ac:dyDescent="0.2">
      <c r="A133" t="str">
        <f t="shared" si="2"/>
        <v>1018J01CF05</v>
      </c>
      <c r="B133" s="53" t="s">
        <v>121</v>
      </c>
      <c r="C133" s="53" t="s">
        <v>194</v>
      </c>
      <c r="D133" s="53" t="s">
        <v>12</v>
      </c>
      <c r="E133" s="54" t="s">
        <v>233</v>
      </c>
      <c r="F133" s="55"/>
      <c r="G133" s="56">
        <v>675</v>
      </c>
      <c r="H133" t="str">
        <f>VLOOKUP($A133,Rådata!$A$4:$A$870,1,FALSE)</f>
        <v>1018J01CF05</v>
      </c>
    </row>
    <row r="134" spans="1:8" ht="14.85" customHeight="1" x14ac:dyDescent="0.2">
      <c r="A134" t="str">
        <f t="shared" si="2"/>
        <v>1018J01CR02</v>
      </c>
      <c r="B134" s="53" t="s">
        <v>121</v>
      </c>
      <c r="C134" s="53" t="s">
        <v>194</v>
      </c>
      <c r="D134" s="53" t="s">
        <v>16</v>
      </c>
      <c r="E134" s="54" t="s">
        <v>234</v>
      </c>
      <c r="F134" s="55"/>
      <c r="G134" s="56">
        <v>80</v>
      </c>
      <c r="H134" t="str">
        <f>VLOOKUP($A134,Rådata!$A$4:$A$870,1,FALSE)</f>
        <v>1018J01CR02</v>
      </c>
    </row>
    <row r="135" spans="1:8" ht="14.85" customHeight="1" x14ac:dyDescent="0.2">
      <c r="A135" t="str">
        <f t="shared" si="2"/>
        <v>1018J01CR05</v>
      </c>
      <c r="B135" s="53" t="s">
        <v>121</v>
      </c>
      <c r="C135" s="53" t="s">
        <v>194</v>
      </c>
      <c r="D135" s="53" t="s">
        <v>72</v>
      </c>
      <c r="E135" s="54" t="s">
        <v>235</v>
      </c>
      <c r="F135" s="55"/>
      <c r="G135" s="56">
        <v>686.40000000000055</v>
      </c>
      <c r="H135" t="str">
        <f>VLOOKUP($A135,Rådata!$A$4:$A$870,1,FALSE)</f>
        <v>1018J01CR05</v>
      </c>
    </row>
    <row r="136" spans="1:8" ht="14.85" customHeight="1" x14ac:dyDescent="0.2">
      <c r="A136" t="str">
        <f t="shared" si="2"/>
        <v>1018J01DD01</v>
      </c>
      <c r="B136" s="53" t="s">
        <v>121</v>
      </c>
      <c r="C136" s="53" t="s">
        <v>194</v>
      </c>
      <c r="D136" s="53" t="s">
        <v>56</v>
      </c>
      <c r="E136" s="54" t="s">
        <v>238</v>
      </c>
      <c r="F136" s="55"/>
      <c r="G136" s="56">
        <v>692.5</v>
      </c>
      <c r="H136" t="str">
        <f>VLOOKUP($A136,Rådata!$A$4:$A$870,1,FALSE)</f>
        <v>1018J01DD01</v>
      </c>
    </row>
    <row r="137" spans="1:8" ht="14.85" customHeight="1" x14ac:dyDescent="0.2">
      <c r="A137" t="str">
        <f t="shared" si="2"/>
        <v>1018J01DD04</v>
      </c>
      <c r="B137" s="53" t="s">
        <v>121</v>
      </c>
      <c r="C137" s="53" t="s">
        <v>194</v>
      </c>
      <c r="D137" s="53" t="s">
        <v>64</v>
      </c>
      <c r="E137" s="54" t="s">
        <v>240</v>
      </c>
      <c r="F137" s="55"/>
      <c r="G137" s="56">
        <v>10</v>
      </c>
      <c r="H137" t="str">
        <f>VLOOKUP($A137,Rådata!$A$4:$A$870,1,FALSE)</f>
        <v>1018J01DD04</v>
      </c>
    </row>
    <row r="138" spans="1:8" ht="14.85" customHeight="1" x14ac:dyDescent="0.2">
      <c r="A138" t="str">
        <f t="shared" si="2"/>
        <v>1018J01DH02</v>
      </c>
      <c r="B138" s="53" t="s">
        <v>121</v>
      </c>
      <c r="C138" s="53" t="s">
        <v>194</v>
      </c>
      <c r="D138" s="53" t="s">
        <v>70</v>
      </c>
      <c r="E138" s="54" t="s">
        <v>243</v>
      </c>
      <c r="F138" s="55"/>
      <c r="G138" s="56">
        <v>178.2</v>
      </c>
      <c r="H138" t="str">
        <f>VLOOKUP($A138,Rådata!$A$4:$A$870,1,FALSE)</f>
        <v>1018J01DH02</v>
      </c>
    </row>
    <row r="139" spans="1:8" ht="14.85" customHeight="1" x14ac:dyDescent="0.2">
      <c r="A139" t="str">
        <f t="shared" si="2"/>
        <v>1018J01FF01</v>
      </c>
      <c r="B139" s="53" t="s">
        <v>121</v>
      </c>
      <c r="C139" s="53" t="s">
        <v>194</v>
      </c>
      <c r="D139" s="53" t="s">
        <v>6</v>
      </c>
      <c r="E139" s="54" t="s">
        <v>251</v>
      </c>
      <c r="F139" s="55"/>
      <c r="G139" s="56">
        <v>173.89</v>
      </c>
      <c r="H139" t="str">
        <f>VLOOKUP($A139,Rådata!$A$4:$A$870,1,FALSE)</f>
        <v>1018J01FF01</v>
      </c>
    </row>
    <row r="140" spans="1:8" ht="14.85" customHeight="1" x14ac:dyDescent="0.2">
      <c r="A140" t="str">
        <f t="shared" si="2"/>
        <v>1018J01MA02</v>
      </c>
      <c r="B140" s="53" t="s">
        <v>121</v>
      </c>
      <c r="C140" s="53" t="s">
        <v>194</v>
      </c>
      <c r="D140" s="53" t="s">
        <v>14</v>
      </c>
      <c r="E140" s="54" t="s">
        <v>253</v>
      </c>
      <c r="F140" s="55"/>
      <c r="G140" s="56">
        <v>670</v>
      </c>
      <c r="H140" t="str">
        <f>VLOOKUP($A140,Rådata!$A$4:$A$870,1,FALSE)</f>
        <v>1018J01MA02</v>
      </c>
    </row>
    <row r="141" spans="1:8" ht="14.85" customHeight="1" x14ac:dyDescent="0.2">
      <c r="A141" t="str">
        <f t="shared" si="2"/>
        <v>1018J01XE01</v>
      </c>
      <c r="B141" s="53" t="s">
        <v>121</v>
      </c>
      <c r="C141" s="53" t="s">
        <v>194</v>
      </c>
      <c r="D141" s="53" t="s">
        <v>20</v>
      </c>
      <c r="E141" s="54" t="s">
        <v>259</v>
      </c>
      <c r="F141" s="55"/>
      <c r="G141" s="56">
        <v>100</v>
      </c>
      <c r="H141" t="str">
        <f>VLOOKUP($A141,Rådata!$A$4:$A$870,1,FALSE)</f>
        <v>1018J01XE01</v>
      </c>
    </row>
    <row r="142" spans="1:8" ht="14.85" customHeight="1" x14ac:dyDescent="0.2">
      <c r="A142" t="str">
        <f t="shared" si="2"/>
        <v>1019J01CA04</v>
      </c>
      <c r="B142" s="53" t="s">
        <v>109</v>
      </c>
      <c r="C142" s="53" t="s">
        <v>195</v>
      </c>
      <c r="D142" s="53" t="s">
        <v>4</v>
      </c>
      <c r="E142" s="54" t="s">
        <v>228</v>
      </c>
      <c r="F142" s="55"/>
      <c r="G142" s="56">
        <v>85</v>
      </c>
      <c r="H142" t="str">
        <f>VLOOKUP($A142,Rådata!$A$4:$A$870,1,FALSE)</f>
        <v>1019J01CA04</v>
      </c>
    </row>
    <row r="143" spans="1:8" ht="14.85" customHeight="1" x14ac:dyDescent="0.2">
      <c r="A143" t="str">
        <f t="shared" si="2"/>
        <v>1019J01CA08</v>
      </c>
      <c r="B143" s="53" t="s">
        <v>109</v>
      </c>
      <c r="C143" s="53" t="s">
        <v>195</v>
      </c>
      <c r="D143" s="53" t="s">
        <v>34</v>
      </c>
      <c r="E143" s="54" t="s">
        <v>229</v>
      </c>
      <c r="F143" s="55"/>
      <c r="G143" s="56">
        <v>253.46</v>
      </c>
      <c r="H143" t="str">
        <f>VLOOKUP($A143,Rådata!$A$4:$A$870,1,FALSE)</f>
        <v>1019J01CA08</v>
      </c>
    </row>
    <row r="144" spans="1:8" ht="14.85" customHeight="1" x14ac:dyDescent="0.2">
      <c r="A144" t="str">
        <f t="shared" si="2"/>
        <v>1019J01CE01</v>
      </c>
      <c r="B144" s="53" t="s">
        <v>109</v>
      </c>
      <c r="C144" s="53" t="s">
        <v>195</v>
      </c>
      <c r="D144" s="53" t="s">
        <v>76</v>
      </c>
      <c r="E144" s="54" t="s">
        <v>230</v>
      </c>
      <c r="F144" s="55"/>
      <c r="G144" s="56">
        <v>58.31</v>
      </c>
      <c r="H144" t="str">
        <f>VLOOKUP($A144,Rådata!$A$4:$A$870,1,FALSE)</f>
        <v>1019J01CE01</v>
      </c>
    </row>
    <row r="145" spans="1:8" ht="14.85" customHeight="1" x14ac:dyDescent="0.2">
      <c r="A145" t="str">
        <f t="shared" si="2"/>
        <v>1019J01CE02</v>
      </c>
      <c r="B145" s="53" t="s">
        <v>109</v>
      </c>
      <c r="C145" s="53" t="s">
        <v>195</v>
      </c>
      <c r="D145" s="53" t="s">
        <v>3</v>
      </c>
      <c r="E145" s="54" t="s">
        <v>231</v>
      </c>
      <c r="F145" s="55"/>
      <c r="G145" s="56">
        <v>40</v>
      </c>
      <c r="H145" t="str">
        <f>VLOOKUP($A145,Rådata!$A$4:$A$870,1,FALSE)</f>
        <v>1019J01CE02</v>
      </c>
    </row>
    <row r="146" spans="1:8" ht="14.85" customHeight="1" x14ac:dyDescent="0.2">
      <c r="A146" t="str">
        <f t="shared" si="2"/>
        <v>1019J01CF02</v>
      </c>
      <c r="B146" s="53" t="s">
        <v>109</v>
      </c>
      <c r="C146" s="53" t="s">
        <v>195</v>
      </c>
      <c r="D146" s="53" t="s">
        <v>62</v>
      </c>
      <c r="E146" s="54" t="s">
        <v>232</v>
      </c>
      <c r="F146" s="55"/>
      <c r="G146" s="56">
        <v>465</v>
      </c>
      <c r="H146" t="str">
        <f>VLOOKUP($A146,Rådata!$A$4:$A$870,1,FALSE)</f>
        <v>1019J01CF02</v>
      </c>
    </row>
    <row r="147" spans="1:8" ht="14.85" customHeight="1" x14ac:dyDescent="0.2">
      <c r="A147" t="str">
        <f t="shared" si="2"/>
        <v>1019J01CF05</v>
      </c>
      <c r="B147" s="53" t="s">
        <v>109</v>
      </c>
      <c r="C147" s="53" t="s">
        <v>195</v>
      </c>
      <c r="D147" s="53" t="s">
        <v>12</v>
      </c>
      <c r="E147" s="54" t="s">
        <v>233</v>
      </c>
      <c r="F147" s="55"/>
      <c r="G147" s="56">
        <v>400</v>
      </c>
      <c r="H147" t="str">
        <f>VLOOKUP($A147,Rådata!$A$4:$A$870,1,FALSE)</f>
        <v>1019J01CF05</v>
      </c>
    </row>
    <row r="148" spans="1:8" ht="14.85" customHeight="1" x14ac:dyDescent="0.2">
      <c r="A148" t="str">
        <f t="shared" si="2"/>
        <v>1019J01CR05</v>
      </c>
      <c r="B148" s="53" t="s">
        <v>109</v>
      </c>
      <c r="C148" s="53" t="s">
        <v>195</v>
      </c>
      <c r="D148" s="53" t="s">
        <v>72</v>
      </c>
      <c r="E148" s="54" t="s">
        <v>235</v>
      </c>
      <c r="F148" s="55"/>
      <c r="G148" s="56">
        <v>4169.8799999999728</v>
      </c>
      <c r="H148" t="str">
        <f>VLOOKUP($A148,Rådata!$A$4:$A$870,1,FALSE)</f>
        <v>1019J01CR05</v>
      </c>
    </row>
    <row r="149" spans="1:8" ht="14.85" customHeight="1" x14ac:dyDescent="0.2">
      <c r="A149" t="str">
        <f t="shared" si="2"/>
        <v>1019J01DB05</v>
      </c>
      <c r="B149" s="53" t="s">
        <v>109</v>
      </c>
      <c r="C149" s="53" t="s">
        <v>195</v>
      </c>
      <c r="D149" s="53" t="s">
        <v>32</v>
      </c>
      <c r="E149" s="54" t="s">
        <v>236</v>
      </c>
      <c r="F149" s="55"/>
      <c r="G149" s="56">
        <v>30</v>
      </c>
      <c r="H149" t="str">
        <f>VLOOKUP($A149,Rådata!$A$4:$A$870,1,FALSE)</f>
        <v>1019J01DB05</v>
      </c>
    </row>
    <row r="150" spans="1:8" ht="14.85" customHeight="1" x14ac:dyDescent="0.2">
      <c r="A150" t="str">
        <f t="shared" si="2"/>
        <v>1019J01DD01</v>
      </c>
      <c r="B150" s="53" t="s">
        <v>109</v>
      </c>
      <c r="C150" s="53" t="s">
        <v>195</v>
      </c>
      <c r="D150" s="53" t="s">
        <v>56</v>
      </c>
      <c r="E150" s="54" t="s">
        <v>238</v>
      </c>
      <c r="F150" s="55"/>
      <c r="G150" s="56">
        <v>595</v>
      </c>
      <c r="H150" t="str">
        <f>VLOOKUP($A150,Rådata!$A$4:$A$870,1,FALSE)</f>
        <v>1019J01DD01</v>
      </c>
    </row>
    <row r="151" spans="1:8" ht="14.85" customHeight="1" x14ac:dyDescent="0.2">
      <c r="A151" t="str">
        <f t="shared" si="2"/>
        <v>1019J01DH02</v>
      </c>
      <c r="B151" s="53" t="s">
        <v>109</v>
      </c>
      <c r="C151" s="53" t="s">
        <v>195</v>
      </c>
      <c r="D151" s="53" t="s">
        <v>70</v>
      </c>
      <c r="E151" s="54" t="s">
        <v>243</v>
      </c>
      <c r="F151" s="55"/>
      <c r="G151" s="56">
        <v>609.45000000000027</v>
      </c>
      <c r="H151" t="str">
        <f>VLOOKUP($A151,Rådata!$A$4:$A$870,1,FALSE)</f>
        <v>1019J01DH02</v>
      </c>
    </row>
    <row r="152" spans="1:8" ht="14.85" customHeight="1" x14ac:dyDescent="0.2">
      <c r="A152" t="str">
        <f t="shared" si="2"/>
        <v>1019J01DH51</v>
      </c>
      <c r="B152" s="53" t="s">
        <v>109</v>
      </c>
      <c r="C152" s="53" t="s">
        <v>195</v>
      </c>
      <c r="D152" s="53" t="s">
        <v>134</v>
      </c>
      <c r="E152" s="54" t="s">
        <v>245</v>
      </c>
      <c r="F152" s="55"/>
      <c r="G152" s="56">
        <v>40</v>
      </c>
      <c r="H152" t="str">
        <f>VLOOKUP($A152,Rådata!$A$4:$A$870,1,FALSE)</f>
        <v>1019J01DH51</v>
      </c>
    </row>
    <row r="153" spans="1:8" ht="14.85" customHeight="1" x14ac:dyDescent="0.2">
      <c r="A153" t="str">
        <f t="shared" si="2"/>
        <v>1019J01EE01</v>
      </c>
      <c r="B153" s="53" t="s">
        <v>109</v>
      </c>
      <c r="C153" s="53" t="s">
        <v>195</v>
      </c>
      <c r="D153" s="53" t="s">
        <v>26</v>
      </c>
      <c r="E153" s="54" t="s">
        <v>247</v>
      </c>
      <c r="F153" s="55"/>
      <c r="G153" s="56">
        <v>697.5</v>
      </c>
      <c r="H153" t="str">
        <f>VLOOKUP($A153,Rådata!$A$4:$A$870,1,FALSE)</f>
        <v>1019J01EE01</v>
      </c>
    </row>
    <row r="154" spans="1:8" ht="14.85" customHeight="1" x14ac:dyDescent="0.2">
      <c r="A154" t="str">
        <f t="shared" si="2"/>
        <v>1019J01FA01</v>
      </c>
      <c r="B154" s="53" t="s">
        <v>109</v>
      </c>
      <c r="C154" s="53" t="s">
        <v>195</v>
      </c>
      <c r="D154" s="53" t="s">
        <v>10</v>
      </c>
      <c r="E154" s="54" t="s">
        <v>248</v>
      </c>
      <c r="F154" s="55"/>
      <c r="G154" s="56">
        <v>32</v>
      </c>
      <c r="H154" t="str">
        <f>VLOOKUP($A154,Rådata!$A$4:$A$870,1,FALSE)</f>
        <v>1019J01FA01</v>
      </c>
    </row>
    <row r="155" spans="1:8" ht="14.85" customHeight="1" x14ac:dyDescent="0.2">
      <c r="A155" t="str">
        <f t="shared" si="2"/>
        <v>1019J01FA09</v>
      </c>
      <c r="B155" s="53" t="s">
        <v>109</v>
      </c>
      <c r="C155" s="53" t="s">
        <v>195</v>
      </c>
      <c r="D155" s="53" t="s">
        <v>24</v>
      </c>
      <c r="E155" s="54" t="s">
        <v>249</v>
      </c>
      <c r="F155" s="55"/>
      <c r="G155" s="56">
        <v>147</v>
      </c>
      <c r="H155" t="str">
        <f>VLOOKUP($A155,Rådata!$A$4:$A$870,1,FALSE)</f>
        <v>1019J01FA09</v>
      </c>
    </row>
    <row r="156" spans="1:8" ht="14.85" customHeight="1" x14ac:dyDescent="0.2">
      <c r="A156" t="str">
        <f t="shared" si="2"/>
        <v>1019J01FF01</v>
      </c>
      <c r="B156" s="53" t="s">
        <v>109</v>
      </c>
      <c r="C156" s="53" t="s">
        <v>195</v>
      </c>
      <c r="D156" s="53" t="s">
        <v>6</v>
      </c>
      <c r="E156" s="54" t="s">
        <v>251</v>
      </c>
      <c r="F156" s="55"/>
      <c r="G156" s="56">
        <v>274.66000000000003</v>
      </c>
      <c r="H156" t="str">
        <f>VLOOKUP($A156,Rådata!$A$4:$A$870,1,FALSE)</f>
        <v>1019J01FF01</v>
      </c>
    </row>
    <row r="157" spans="1:8" ht="14.85" customHeight="1" x14ac:dyDescent="0.2">
      <c r="A157" t="str">
        <f t="shared" si="2"/>
        <v>1019J01GB01</v>
      </c>
      <c r="B157" s="53" t="s">
        <v>109</v>
      </c>
      <c r="C157" s="53" t="s">
        <v>195</v>
      </c>
      <c r="D157" s="53" t="s">
        <v>66</v>
      </c>
      <c r="E157" s="54" t="s">
        <v>264</v>
      </c>
      <c r="F157" s="55"/>
      <c r="G157" s="56">
        <v>36.630000000000003</v>
      </c>
      <c r="H157" t="str">
        <f>VLOOKUP($A157,Rådata!$A$4:$A$870,1,FALSE)</f>
        <v>1019J01GB01</v>
      </c>
    </row>
    <row r="158" spans="1:8" ht="14.85" customHeight="1" x14ac:dyDescent="0.2">
      <c r="A158" t="str">
        <f t="shared" si="2"/>
        <v>1019J01MA02</v>
      </c>
      <c r="B158" s="53" t="s">
        <v>109</v>
      </c>
      <c r="C158" s="53" t="s">
        <v>195</v>
      </c>
      <c r="D158" s="53" t="s">
        <v>14</v>
      </c>
      <c r="E158" s="54" t="s">
        <v>253</v>
      </c>
      <c r="F158" s="55"/>
      <c r="G158" s="56">
        <v>1962.5</v>
      </c>
      <c r="H158" t="str">
        <f>VLOOKUP($A158,Rådata!$A$4:$A$870,1,FALSE)</f>
        <v>1019J01MA02</v>
      </c>
    </row>
    <row r="159" spans="1:8" ht="14.85" customHeight="1" x14ac:dyDescent="0.2">
      <c r="A159" t="str">
        <f t="shared" si="2"/>
        <v>1019J01XA01</v>
      </c>
      <c r="B159" s="53" t="s">
        <v>109</v>
      </c>
      <c r="C159" s="53" t="s">
        <v>195</v>
      </c>
      <c r="D159" s="53" t="s">
        <v>89</v>
      </c>
      <c r="E159" s="54" t="s">
        <v>256</v>
      </c>
      <c r="F159" s="55"/>
      <c r="G159" s="56">
        <v>117.5</v>
      </c>
      <c r="H159" t="str">
        <f>VLOOKUP($A159,Rådata!$A$4:$A$870,1,FALSE)</f>
        <v>1019J01XA01</v>
      </c>
    </row>
    <row r="160" spans="1:8" ht="14.85" customHeight="1" x14ac:dyDescent="0.2">
      <c r="A160" t="str">
        <f t="shared" si="2"/>
        <v>1019J01XA04</v>
      </c>
      <c r="B160" s="53" t="s">
        <v>109</v>
      </c>
      <c r="C160" s="53" t="s">
        <v>195</v>
      </c>
      <c r="D160" s="53" t="s">
        <v>268</v>
      </c>
      <c r="E160" s="54" t="s">
        <v>269</v>
      </c>
      <c r="F160" s="55"/>
      <c r="G160" s="56">
        <v>1.32</v>
      </c>
      <c r="H160" t="str">
        <f>VLOOKUP($A160,Rådata!$A$4:$A$870,1,FALSE)</f>
        <v>1019J01XA04</v>
      </c>
    </row>
    <row r="161" spans="1:8" ht="14.85" customHeight="1" x14ac:dyDescent="0.2">
      <c r="A161" t="str">
        <f t="shared" si="2"/>
        <v>1019J01XD01</v>
      </c>
      <c r="B161" s="53" t="s">
        <v>109</v>
      </c>
      <c r="C161" s="53" t="s">
        <v>195</v>
      </c>
      <c r="D161" s="53" t="s">
        <v>127</v>
      </c>
      <c r="E161" s="54" t="s">
        <v>258</v>
      </c>
      <c r="F161" s="55"/>
      <c r="G161" s="56">
        <v>406.7</v>
      </c>
      <c r="H161" t="str">
        <f>VLOOKUP($A161,Rådata!$A$4:$A$870,1,FALSE)</f>
        <v>1019J01XD01</v>
      </c>
    </row>
    <row r="162" spans="1:8" ht="14.85" customHeight="1" x14ac:dyDescent="0.2">
      <c r="A162" t="str">
        <f t="shared" si="2"/>
        <v>1019J01XE01</v>
      </c>
      <c r="B162" s="53" t="s">
        <v>109</v>
      </c>
      <c r="C162" s="53" t="s">
        <v>195</v>
      </c>
      <c r="D162" s="53" t="s">
        <v>20</v>
      </c>
      <c r="E162" s="54" t="s">
        <v>259</v>
      </c>
      <c r="F162" s="55"/>
      <c r="G162" s="56">
        <v>53.75</v>
      </c>
      <c r="H162" t="str">
        <f>VLOOKUP($A162,Rådata!$A$4:$A$870,1,FALSE)</f>
        <v>1019J01XE01</v>
      </c>
    </row>
    <row r="163" spans="1:8" ht="14.85" customHeight="1" x14ac:dyDescent="0.2">
      <c r="A163" t="str">
        <f t="shared" si="2"/>
        <v>1020J01CA04</v>
      </c>
      <c r="B163" s="53" t="s">
        <v>97</v>
      </c>
      <c r="C163" s="53" t="s">
        <v>196</v>
      </c>
      <c r="D163" s="53" t="s">
        <v>4</v>
      </c>
      <c r="E163" s="54" t="s">
        <v>228</v>
      </c>
      <c r="F163" s="55"/>
      <c r="G163" s="56">
        <v>15</v>
      </c>
      <c r="H163" t="str">
        <f>VLOOKUP($A163,Rådata!$A$4:$A$870,1,FALSE)</f>
        <v>1020J01CA04</v>
      </c>
    </row>
    <row r="164" spans="1:8" ht="14.85" customHeight="1" x14ac:dyDescent="0.2">
      <c r="A164" t="str">
        <f t="shared" si="2"/>
        <v>1020J01CA08</v>
      </c>
      <c r="B164" s="53" t="s">
        <v>97</v>
      </c>
      <c r="C164" s="53" t="s">
        <v>196</v>
      </c>
      <c r="D164" s="53" t="s">
        <v>34</v>
      </c>
      <c r="E164" s="54" t="s">
        <v>229</v>
      </c>
      <c r="F164" s="55"/>
      <c r="G164" s="56">
        <v>133.4</v>
      </c>
      <c r="H164" t="str">
        <f>VLOOKUP($A164,Rådata!$A$4:$A$870,1,FALSE)</f>
        <v>1020J01CA08</v>
      </c>
    </row>
    <row r="165" spans="1:8" ht="14.85" customHeight="1" x14ac:dyDescent="0.2">
      <c r="A165" t="str">
        <f t="shared" si="2"/>
        <v>1020J01CE01</v>
      </c>
      <c r="B165" s="53" t="s">
        <v>97</v>
      </c>
      <c r="C165" s="53" t="s">
        <v>196</v>
      </c>
      <c r="D165" s="53" t="s">
        <v>76</v>
      </c>
      <c r="E165" s="54" t="s">
        <v>230</v>
      </c>
      <c r="F165" s="55"/>
      <c r="G165" s="56">
        <v>108.29</v>
      </c>
      <c r="H165" t="str">
        <f>VLOOKUP($A165,Rådata!$A$4:$A$870,1,FALSE)</f>
        <v>1020J01CE01</v>
      </c>
    </row>
    <row r="166" spans="1:8" ht="14.85" customHeight="1" x14ac:dyDescent="0.2">
      <c r="A166" t="str">
        <f t="shared" si="2"/>
        <v>1020J01CE02</v>
      </c>
      <c r="B166" s="53" t="s">
        <v>97</v>
      </c>
      <c r="C166" s="53" t="s">
        <v>196</v>
      </c>
      <c r="D166" s="53" t="s">
        <v>3</v>
      </c>
      <c r="E166" s="54" t="s">
        <v>231</v>
      </c>
      <c r="F166" s="55"/>
      <c r="G166" s="56">
        <v>75</v>
      </c>
      <c r="H166" t="str">
        <f>VLOOKUP($A166,Rådata!$A$4:$A$870,1,FALSE)</f>
        <v>1020J01CE02</v>
      </c>
    </row>
    <row r="167" spans="1:8" ht="14.85" customHeight="1" x14ac:dyDescent="0.2">
      <c r="A167" t="str">
        <f t="shared" si="2"/>
        <v>1020J01CF02</v>
      </c>
      <c r="B167" s="53" t="s">
        <v>97</v>
      </c>
      <c r="C167" s="53" t="s">
        <v>196</v>
      </c>
      <c r="D167" s="53" t="s">
        <v>62</v>
      </c>
      <c r="E167" s="54" t="s">
        <v>232</v>
      </c>
      <c r="F167" s="55"/>
      <c r="G167" s="56">
        <v>1880</v>
      </c>
      <c r="H167" t="str">
        <f>VLOOKUP($A167,Rådata!$A$4:$A$870,1,FALSE)</f>
        <v>1020J01CF02</v>
      </c>
    </row>
    <row r="168" spans="1:8" ht="14.85" customHeight="1" x14ac:dyDescent="0.2">
      <c r="A168" t="str">
        <f t="shared" si="2"/>
        <v>1020J01CF05</v>
      </c>
      <c r="B168" s="53" t="s">
        <v>97</v>
      </c>
      <c r="C168" s="53" t="s">
        <v>196</v>
      </c>
      <c r="D168" s="53" t="s">
        <v>12</v>
      </c>
      <c r="E168" s="54" t="s">
        <v>233</v>
      </c>
      <c r="F168" s="55"/>
      <c r="G168" s="56">
        <v>100</v>
      </c>
      <c r="H168" t="str">
        <f>VLOOKUP($A168,Rådata!$A$4:$A$870,1,FALSE)</f>
        <v>1020J01CF05</v>
      </c>
    </row>
    <row r="169" spans="1:8" ht="14.85" customHeight="1" x14ac:dyDescent="0.2">
      <c r="A169" t="str">
        <f t="shared" si="2"/>
        <v>1020J01CR05</v>
      </c>
      <c r="B169" s="53" t="s">
        <v>97</v>
      </c>
      <c r="C169" s="53" t="s">
        <v>196</v>
      </c>
      <c r="D169" s="53" t="s">
        <v>72</v>
      </c>
      <c r="E169" s="54" t="s">
        <v>235</v>
      </c>
      <c r="F169" s="55"/>
      <c r="G169" s="56">
        <v>154.44</v>
      </c>
      <c r="H169" t="str">
        <f>VLOOKUP($A169,Rådata!$A$4:$A$870,1,FALSE)</f>
        <v>1020J01CR05</v>
      </c>
    </row>
    <row r="170" spans="1:8" ht="14.85" customHeight="1" x14ac:dyDescent="0.2">
      <c r="A170" t="str">
        <f t="shared" si="2"/>
        <v>1020J01DD01</v>
      </c>
      <c r="B170" s="53" t="s">
        <v>97</v>
      </c>
      <c r="C170" s="53" t="s">
        <v>196</v>
      </c>
      <c r="D170" s="53" t="s">
        <v>56</v>
      </c>
      <c r="E170" s="54" t="s">
        <v>238</v>
      </c>
      <c r="F170" s="55"/>
      <c r="G170" s="56">
        <v>295</v>
      </c>
      <c r="H170" t="str">
        <f>VLOOKUP($A170,Rådata!$A$4:$A$870,1,FALSE)</f>
        <v>1020J01DD01</v>
      </c>
    </row>
    <row r="171" spans="1:8" ht="14.85" customHeight="1" x14ac:dyDescent="0.2">
      <c r="A171" t="str">
        <f t="shared" si="2"/>
        <v>1020J01FF01</v>
      </c>
      <c r="B171" s="53" t="s">
        <v>97</v>
      </c>
      <c r="C171" s="53" t="s">
        <v>196</v>
      </c>
      <c r="D171" s="53" t="s">
        <v>6</v>
      </c>
      <c r="E171" s="54" t="s">
        <v>251</v>
      </c>
      <c r="F171" s="55"/>
      <c r="G171" s="56">
        <v>105.94</v>
      </c>
      <c r="H171" t="str">
        <f>VLOOKUP($A171,Rådata!$A$4:$A$870,1,FALSE)</f>
        <v>1020J01FF01</v>
      </c>
    </row>
    <row r="172" spans="1:8" ht="14.85" customHeight="1" x14ac:dyDescent="0.2">
      <c r="A172" t="str">
        <f t="shared" si="2"/>
        <v>1020J01GB01</v>
      </c>
      <c r="B172" s="53" t="s">
        <v>97</v>
      </c>
      <c r="C172" s="53" t="s">
        <v>196</v>
      </c>
      <c r="D172" s="53" t="s">
        <v>66</v>
      </c>
      <c r="E172" s="54" t="s">
        <v>264</v>
      </c>
      <c r="F172" s="55"/>
      <c r="G172" s="56">
        <v>13.34</v>
      </c>
      <c r="H172" t="e">
        <f>VLOOKUP($A172,Rådata!$A$4:$A$870,1,FALSE)</f>
        <v>#N/A</v>
      </c>
    </row>
    <row r="173" spans="1:8" ht="14.85" customHeight="1" x14ac:dyDescent="0.2">
      <c r="A173" t="str">
        <f t="shared" si="2"/>
        <v>1020J01MA02</v>
      </c>
      <c r="B173" s="53" t="s">
        <v>97</v>
      </c>
      <c r="C173" s="53" t="s">
        <v>196</v>
      </c>
      <c r="D173" s="53" t="s">
        <v>14</v>
      </c>
      <c r="E173" s="54" t="s">
        <v>253</v>
      </c>
      <c r="F173" s="55"/>
      <c r="G173" s="56">
        <v>70</v>
      </c>
      <c r="H173" t="str">
        <f>VLOOKUP($A173,Rådata!$A$4:$A$870,1,FALSE)</f>
        <v>1020J01MA02</v>
      </c>
    </row>
    <row r="174" spans="1:8" ht="14.85" customHeight="1" x14ac:dyDescent="0.2">
      <c r="A174" t="str">
        <f t="shared" si="2"/>
        <v>1020J01XA01</v>
      </c>
      <c r="B174" s="53" t="s">
        <v>97</v>
      </c>
      <c r="C174" s="53" t="s">
        <v>196</v>
      </c>
      <c r="D174" s="53" t="s">
        <v>89</v>
      </c>
      <c r="E174" s="54" t="s">
        <v>256</v>
      </c>
      <c r="F174" s="55"/>
      <c r="G174" s="56">
        <v>117.5</v>
      </c>
      <c r="H174" t="str">
        <f>VLOOKUP($A174,Rådata!$A$4:$A$870,1,FALSE)</f>
        <v>1020J01XA01</v>
      </c>
    </row>
    <row r="175" spans="1:8" ht="14.85" customHeight="1" x14ac:dyDescent="0.2">
      <c r="A175" t="str">
        <f t="shared" si="2"/>
        <v>1021J01DC02</v>
      </c>
      <c r="B175" s="53" t="s">
        <v>144</v>
      </c>
      <c r="C175" s="53" t="s">
        <v>197</v>
      </c>
      <c r="D175" s="53" t="s">
        <v>48</v>
      </c>
      <c r="E175" s="54" t="s">
        <v>237</v>
      </c>
      <c r="F175" s="55"/>
      <c r="G175" s="56">
        <v>0.83</v>
      </c>
      <c r="H175" t="str">
        <f>VLOOKUP($A175,Rådata!$A$4:$A$870,1,FALSE)</f>
        <v>1021J01DC02</v>
      </c>
    </row>
    <row r="176" spans="1:8" ht="14.85" customHeight="1" x14ac:dyDescent="0.2">
      <c r="A176" t="str">
        <f t="shared" si="2"/>
        <v>1021J01GB01</v>
      </c>
      <c r="B176" s="53" t="s">
        <v>144</v>
      </c>
      <c r="C176" s="53" t="s">
        <v>197</v>
      </c>
      <c r="D176" s="53" t="s">
        <v>66</v>
      </c>
      <c r="E176" s="54" t="s">
        <v>264</v>
      </c>
      <c r="F176" s="55"/>
      <c r="G176" s="56">
        <v>39.959999999999987</v>
      </c>
      <c r="H176" t="str">
        <f>VLOOKUP($A176,Rådata!$A$4:$A$870,1,FALSE)</f>
        <v>1021J01GB01</v>
      </c>
    </row>
    <row r="177" spans="1:8" ht="14.85" customHeight="1" x14ac:dyDescent="0.2">
      <c r="A177" t="str">
        <f t="shared" si="2"/>
        <v>1021J01GB03</v>
      </c>
      <c r="B177" s="53" t="s">
        <v>144</v>
      </c>
      <c r="C177" s="53" t="s">
        <v>197</v>
      </c>
      <c r="D177" s="53" t="s">
        <v>77</v>
      </c>
      <c r="E177" s="54" t="s">
        <v>252</v>
      </c>
      <c r="F177" s="55"/>
      <c r="G177" s="56">
        <v>1.67</v>
      </c>
      <c r="H177" t="str">
        <f>VLOOKUP($A177,Rådata!$A$4:$A$870,1,FALSE)</f>
        <v>1021J01GB03</v>
      </c>
    </row>
    <row r="178" spans="1:8" ht="14.85" customHeight="1" x14ac:dyDescent="0.2">
      <c r="A178" t="str">
        <f t="shared" si="2"/>
        <v>1021J01XA01</v>
      </c>
      <c r="B178" s="53" t="s">
        <v>144</v>
      </c>
      <c r="C178" s="53" t="s">
        <v>197</v>
      </c>
      <c r="D178" s="53" t="s">
        <v>89</v>
      </c>
      <c r="E178" s="54" t="s">
        <v>256</v>
      </c>
      <c r="F178" s="55"/>
      <c r="G178" s="56">
        <v>2.5</v>
      </c>
      <c r="H178" t="str">
        <f>VLOOKUP($A178,Rådata!$A$4:$A$870,1,FALSE)</f>
        <v>1021J01XA01</v>
      </c>
    </row>
    <row r="179" spans="1:8" ht="14.85" customHeight="1" x14ac:dyDescent="0.2">
      <c r="A179" t="str">
        <f t="shared" si="2"/>
        <v>1023J01AA02</v>
      </c>
      <c r="B179" s="53" t="s">
        <v>132</v>
      </c>
      <c r="C179" s="53" t="s">
        <v>203</v>
      </c>
      <c r="D179" s="53" t="s">
        <v>8</v>
      </c>
      <c r="E179" s="54" t="s">
        <v>225</v>
      </c>
      <c r="F179" s="55"/>
      <c r="G179" s="56">
        <v>120</v>
      </c>
      <c r="H179" t="str">
        <f>VLOOKUP($A179,Rådata!$A$4:$A$870,1,FALSE)</f>
        <v>1023J01AA02</v>
      </c>
    </row>
    <row r="180" spans="1:8" ht="14.85" customHeight="1" x14ac:dyDescent="0.2">
      <c r="A180" t="str">
        <f t="shared" si="2"/>
        <v>1023J01CA01</v>
      </c>
      <c r="B180" s="53" t="s">
        <v>132</v>
      </c>
      <c r="C180" s="53" t="s">
        <v>203</v>
      </c>
      <c r="D180" s="53" t="s">
        <v>58</v>
      </c>
      <c r="E180" s="54" t="s">
        <v>227</v>
      </c>
      <c r="F180" s="55"/>
      <c r="G180" s="56">
        <v>5.01</v>
      </c>
      <c r="H180" t="str">
        <f>VLOOKUP($A180,Rådata!$A$4:$A$870,1,FALSE)</f>
        <v>1023J01CA01</v>
      </c>
    </row>
    <row r="181" spans="1:8" ht="14.85" customHeight="1" x14ac:dyDescent="0.2">
      <c r="A181" t="str">
        <f t="shared" si="2"/>
        <v>1023J01CA04</v>
      </c>
      <c r="B181" s="53" t="s">
        <v>132</v>
      </c>
      <c r="C181" s="53" t="s">
        <v>203</v>
      </c>
      <c r="D181" s="53" t="s">
        <v>4</v>
      </c>
      <c r="E181" s="54" t="s">
        <v>228</v>
      </c>
      <c r="F181" s="55"/>
      <c r="G181" s="56">
        <v>191.59</v>
      </c>
      <c r="H181" t="str">
        <f>VLOOKUP($A181,Rådata!$A$4:$A$870,1,FALSE)</f>
        <v>1023J01CA04</v>
      </c>
    </row>
    <row r="182" spans="1:8" ht="14.85" customHeight="1" x14ac:dyDescent="0.2">
      <c r="A182" t="str">
        <f t="shared" si="2"/>
        <v>1023J01CE01</v>
      </c>
      <c r="B182" s="53" t="s">
        <v>132</v>
      </c>
      <c r="C182" s="53" t="s">
        <v>203</v>
      </c>
      <c r="D182" s="53" t="s">
        <v>76</v>
      </c>
      <c r="E182" s="54" t="s">
        <v>230</v>
      </c>
      <c r="F182" s="55"/>
      <c r="G182" s="56">
        <v>76.72</v>
      </c>
      <c r="H182" t="str">
        <f>VLOOKUP($A182,Rådata!$A$4:$A$870,1,FALSE)</f>
        <v>1023J01CE01</v>
      </c>
    </row>
    <row r="183" spans="1:8" ht="14.85" customHeight="1" x14ac:dyDescent="0.2">
      <c r="A183" t="str">
        <f t="shared" si="2"/>
        <v>1023J01CE02</v>
      </c>
      <c r="B183" s="53" t="s">
        <v>132</v>
      </c>
      <c r="C183" s="53" t="s">
        <v>203</v>
      </c>
      <c r="D183" s="53" t="s">
        <v>3</v>
      </c>
      <c r="E183" s="54" t="s">
        <v>231</v>
      </c>
      <c r="F183" s="55"/>
      <c r="G183" s="56">
        <v>218.75</v>
      </c>
      <c r="H183" t="str">
        <f>VLOOKUP($A183,Rådata!$A$4:$A$870,1,FALSE)</f>
        <v>1023J01CE02</v>
      </c>
    </row>
    <row r="184" spans="1:8" ht="14.85" customHeight="1" x14ac:dyDescent="0.2">
      <c r="A184" t="str">
        <f t="shared" si="2"/>
        <v>1023J01CF02</v>
      </c>
      <c r="B184" s="53" t="s">
        <v>132</v>
      </c>
      <c r="C184" s="53" t="s">
        <v>203</v>
      </c>
      <c r="D184" s="53" t="s">
        <v>62</v>
      </c>
      <c r="E184" s="54" t="s">
        <v>232</v>
      </c>
      <c r="F184" s="55"/>
      <c r="G184" s="56">
        <v>105</v>
      </c>
      <c r="H184" t="str">
        <f>VLOOKUP($A184,Rådata!$A$4:$A$870,1,FALSE)</f>
        <v>1023J01CF02</v>
      </c>
    </row>
    <row r="185" spans="1:8" ht="14.85" customHeight="1" x14ac:dyDescent="0.2">
      <c r="A185" t="str">
        <f t="shared" si="2"/>
        <v>1023J01CF05</v>
      </c>
      <c r="B185" s="53" t="s">
        <v>132</v>
      </c>
      <c r="C185" s="53" t="s">
        <v>203</v>
      </c>
      <c r="D185" s="53" t="s">
        <v>12</v>
      </c>
      <c r="E185" s="54" t="s">
        <v>233</v>
      </c>
      <c r="F185" s="55"/>
      <c r="G185" s="56">
        <v>60.02</v>
      </c>
      <c r="H185" t="str">
        <f>VLOOKUP($A185,Rådata!$A$4:$A$870,1,FALSE)</f>
        <v>1023J01CF05</v>
      </c>
    </row>
    <row r="186" spans="1:8" ht="14.85" customHeight="1" x14ac:dyDescent="0.2">
      <c r="A186" t="str">
        <f t="shared" si="2"/>
        <v>1023J01CR02</v>
      </c>
      <c r="B186" s="53" t="s">
        <v>132</v>
      </c>
      <c r="C186" s="53" t="s">
        <v>203</v>
      </c>
      <c r="D186" s="53" t="s">
        <v>16</v>
      </c>
      <c r="E186" s="54" t="s">
        <v>234</v>
      </c>
      <c r="F186" s="55"/>
      <c r="G186" s="56">
        <v>10</v>
      </c>
      <c r="H186" t="str">
        <f>VLOOKUP($A186,Rådata!$A$4:$A$870,1,FALSE)</f>
        <v>1023J01CR02</v>
      </c>
    </row>
    <row r="187" spans="1:8" ht="14.85" customHeight="1" x14ac:dyDescent="0.2">
      <c r="A187" t="str">
        <f t="shared" si="2"/>
        <v>1023J01CR05</v>
      </c>
      <c r="B187" s="53" t="s">
        <v>132</v>
      </c>
      <c r="C187" s="53" t="s">
        <v>203</v>
      </c>
      <c r="D187" s="53" t="s">
        <v>72</v>
      </c>
      <c r="E187" s="54" t="s">
        <v>235</v>
      </c>
      <c r="F187" s="55"/>
      <c r="G187" s="56">
        <v>120.12</v>
      </c>
      <c r="H187" t="str">
        <f>VLOOKUP($A187,Rådata!$A$4:$A$870,1,FALSE)</f>
        <v>1023J01CR05</v>
      </c>
    </row>
    <row r="188" spans="1:8" ht="14.85" customHeight="1" x14ac:dyDescent="0.2">
      <c r="A188" t="str">
        <f t="shared" si="2"/>
        <v>1023J01DD01</v>
      </c>
      <c r="B188" s="53" t="s">
        <v>132</v>
      </c>
      <c r="C188" s="53" t="s">
        <v>203</v>
      </c>
      <c r="D188" s="53" t="s">
        <v>56</v>
      </c>
      <c r="E188" s="54" t="s">
        <v>238</v>
      </c>
      <c r="F188" s="55"/>
      <c r="G188" s="56">
        <v>406.25</v>
      </c>
      <c r="H188" t="str">
        <f>VLOOKUP($A188,Rådata!$A$4:$A$870,1,FALSE)</f>
        <v>1023J01DD01</v>
      </c>
    </row>
    <row r="189" spans="1:8" ht="14.85" customHeight="1" x14ac:dyDescent="0.2">
      <c r="A189" t="str">
        <f t="shared" si="2"/>
        <v>1023J01DD02</v>
      </c>
      <c r="B189" s="53" t="s">
        <v>132</v>
      </c>
      <c r="C189" s="53" t="s">
        <v>203</v>
      </c>
      <c r="D189" s="53" t="s">
        <v>68</v>
      </c>
      <c r="E189" s="54" t="s">
        <v>239</v>
      </c>
      <c r="F189" s="55"/>
      <c r="G189" s="56">
        <v>15</v>
      </c>
      <c r="H189" t="str">
        <f>VLOOKUP($A189,Rådata!$A$4:$A$870,1,FALSE)</f>
        <v>1023J01DD02</v>
      </c>
    </row>
    <row r="190" spans="1:8" ht="14.85" customHeight="1" x14ac:dyDescent="0.2">
      <c r="A190" t="str">
        <f t="shared" si="2"/>
        <v>1023J01DD04</v>
      </c>
      <c r="B190" s="53" t="s">
        <v>132</v>
      </c>
      <c r="C190" s="53" t="s">
        <v>203</v>
      </c>
      <c r="D190" s="53" t="s">
        <v>64</v>
      </c>
      <c r="E190" s="54" t="s">
        <v>240</v>
      </c>
      <c r="F190" s="55"/>
      <c r="G190" s="56">
        <v>50</v>
      </c>
      <c r="H190" t="str">
        <f>VLOOKUP($A190,Rådata!$A$4:$A$870,1,FALSE)</f>
        <v>1023J01DD04</v>
      </c>
    </row>
    <row r="191" spans="1:8" ht="14.85" customHeight="1" x14ac:dyDescent="0.2">
      <c r="A191" t="str">
        <f t="shared" si="2"/>
        <v>1023J01DH02</v>
      </c>
      <c r="B191" s="53" t="s">
        <v>132</v>
      </c>
      <c r="C191" s="53" t="s">
        <v>203</v>
      </c>
      <c r="D191" s="53" t="s">
        <v>70</v>
      </c>
      <c r="E191" s="54" t="s">
        <v>243</v>
      </c>
      <c r="F191" s="55"/>
      <c r="G191" s="56">
        <v>88.33</v>
      </c>
      <c r="H191" t="str">
        <f>VLOOKUP($A191,Rådata!$A$4:$A$870,1,FALSE)</f>
        <v>1023J01DH02</v>
      </c>
    </row>
    <row r="192" spans="1:8" ht="14.85" customHeight="1" x14ac:dyDescent="0.2">
      <c r="A192" t="str">
        <f t="shared" si="2"/>
        <v>1023J01EA01</v>
      </c>
      <c r="B192" s="53" t="s">
        <v>132</v>
      </c>
      <c r="C192" s="53" t="s">
        <v>203</v>
      </c>
      <c r="D192" s="53" t="s">
        <v>28</v>
      </c>
      <c r="E192" s="54" t="s">
        <v>246</v>
      </c>
      <c r="F192" s="55"/>
      <c r="G192" s="56">
        <v>10</v>
      </c>
      <c r="H192" t="str">
        <f>VLOOKUP($A192,Rådata!$A$4:$A$870,1,FALSE)</f>
        <v>1023J01EA01</v>
      </c>
    </row>
    <row r="193" spans="1:8" ht="14.85" customHeight="1" x14ac:dyDescent="0.2">
      <c r="A193" t="str">
        <f t="shared" si="2"/>
        <v>1023J01EE01</v>
      </c>
      <c r="B193" s="53" t="s">
        <v>132</v>
      </c>
      <c r="C193" s="53" t="s">
        <v>203</v>
      </c>
      <c r="D193" s="53" t="s">
        <v>26</v>
      </c>
      <c r="E193" s="54" t="s">
        <v>247</v>
      </c>
      <c r="F193" s="55"/>
      <c r="G193" s="56">
        <v>20</v>
      </c>
      <c r="H193" t="str">
        <f>VLOOKUP($A193,Rådata!$A$4:$A$870,1,FALSE)</f>
        <v>1023J01EE01</v>
      </c>
    </row>
    <row r="194" spans="1:8" ht="14.85" customHeight="1" x14ac:dyDescent="0.2">
      <c r="A194" t="str">
        <f t="shared" si="2"/>
        <v>1023J01FA01</v>
      </c>
      <c r="B194" s="53" t="s">
        <v>132</v>
      </c>
      <c r="C194" s="53" t="s">
        <v>203</v>
      </c>
      <c r="D194" s="53" t="s">
        <v>10</v>
      </c>
      <c r="E194" s="54" t="s">
        <v>248</v>
      </c>
      <c r="F194" s="55"/>
      <c r="G194" s="56">
        <v>132</v>
      </c>
      <c r="H194" t="str">
        <f>VLOOKUP($A194,Rådata!$A$4:$A$870,1,FALSE)</f>
        <v>1023J01FA01</v>
      </c>
    </row>
    <row r="195" spans="1:8" ht="14.85" customHeight="1" x14ac:dyDescent="0.2">
      <c r="A195" t="str">
        <f t="shared" ref="A195:A258" si="3">B195&amp;D195</f>
        <v>1023J01FF01</v>
      </c>
      <c r="B195" s="53" t="s">
        <v>132</v>
      </c>
      <c r="C195" s="53" t="s">
        <v>203</v>
      </c>
      <c r="D195" s="53" t="s">
        <v>6</v>
      </c>
      <c r="E195" s="54" t="s">
        <v>251</v>
      </c>
      <c r="F195" s="55"/>
      <c r="G195" s="56">
        <v>55.400000000000013</v>
      </c>
      <c r="H195" t="str">
        <f>VLOOKUP($A195,Rådata!$A$4:$A$870,1,FALSE)</f>
        <v>1023J01FF01</v>
      </c>
    </row>
    <row r="196" spans="1:8" ht="14.85" customHeight="1" x14ac:dyDescent="0.2">
      <c r="A196" t="str">
        <f t="shared" si="3"/>
        <v>1023J01GB01</v>
      </c>
      <c r="B196" s="53" t="s">
        <v>132</v>
      </c>
      <c r="C196" s="53" t="s">
        <v>203</v>
      </c>
      <c r="D196" s="53" t="s">
        <v>66</v>
      </c>
      <c r="E196" s="54" t="s">
        <v>264</v>
      </c>
      <c r="F196" s="55"/>
      <c r="G196" s="56">
        <v>29.97</v>
      </c>
      <c r="H196" t="str">
        <f>VLOOKUP($A196,Rådata!$A$4:$A$870,1,FALSE)</f>
        <v>1023J01GB01</v>
      </c>
    </row>
    <row r="197" spans="1:8" ht="14.85" customHeight="1" x14ac:dyDescent="0.2">
      <c r="A197" t="str">
        <f t="shared" si="3"/>
        <v>1023J01MA02</v>
      </c>
      <c r="B197" s="53" t="s">
        <v>132</v>
      </c>
      <c r="C197" s="53" t="s">
        <v>203</v>
      </c>
      <c r="D197" s="53" t="s">
        <v>14</v>
      </c>
      <c r="E197" s="54" t="s">
        <v>253</v>
      </c>
      <c r="F197" s="55"/>
      <c r="G197" s="56">
        <v>2.5</v>
      </c>
      <c r="H197" t="str">
        <f>VLOOKUP($A197,Rådata!$A$4:$A$870,1,FALSE)</f>
        <v>1023J01MA02</v>
      </c>
    </row>
    <row r="198" spans="1:8" ht="14.85" customHeight="1" x14ac:dyDescent="0.2">
      <c r="A198" t="str">
        <f t="shared" si="3"/>
        <v>1023J01XA01</v>
      </c>
      <c r="B198" s="53" t="s">
        <v>132</v>
      </c>
      <c r="C198" s="53" t="s">
        <v>203</v>
      </c>
      <c r="D198" s="53" t="s">
        <v>89</v>
      </c>
      <c r="E198" s="54" t="s">
        <v>256</v>
      </c>
      <c r="F198" s="55"/>
      <c r="G198" s="56">
        <v>21.25</v>
      </c>
      <c r="H198" t="str">
        <f>VLOOKUP($A198,Rådata!$A$4:$A$870,1,FALSE)</f>
        <v>1023J01XA01</v>
      </c>
    </row>
    <row r="199" spans="1:8" ht="14.85" customHeight="1" x14ac:dyDescent="0.2">
      <c r="A199" t="str">
        <f t="shared" si="3"/>
        <v>1023J01XD01</v>
      </c>
      <c r="B199" s="53" t="s">
        <v>132</v>
      </c>
      <c r="C199" s="53" t="s">
        <v>203</v>
      </c>
      <c r="D199" s="53" t="s">
        <v>127</v>
      </c>
      <c r="E199" s="54" t="s">
        <v>258</v>
      </c>
      <c r="F199" s="55"/>
      <c r="G199" s="56">
        <v>33.35</v>
      </c>
      <c r="H199" t="str">
        <f>VLOOKUP($A199,Rådata!$A$4:$A$870,1,FALSE)</f>
        <v>1023J01XD01</v>
      </c>
    </row>
    <row r="200" spans="1:8" ht="14.85" customHeight="1" x14ac:dyDescent="0.2">
      <c r="A200" t="str">
        <f t="shared" si="3"/>
        <v>1023J01XX08</v>
      </c>
      <c r="B200" s="53" t="s">
        <v>132</v>
      </c>
      <c r="C200" s="53" t="s">
        <v>203</v>
      </c>
      <c r="D200" s="53" t="s">
        <v>60</v>
      </c>
      <c r="E200" s="54" t="s">
        <v>260</v>
      </c>
      <c r="F200" s="55"/>
      <c r="G200" s="56">
        <v>15</v>
      </c>
      <c r="H200" t="e">
        <f>VLOOKUP($A200,Rådata!$A$4:$A$870,1,FALSE)</f>
        <v>#N/A</v>
      </c>
    </row>
    <row r="201" spans="1:8" ht="14.85" customHeight="1" x14ac:dyDescent="0.2">
      <c r="A201" t="str">
        <f t="shared" si="3"/>
        <v>1024J01AA02</v>
      </c>
      <c r="B201" s="53" t="s">
        <v>101</v>
      </c>
      <c r="C201" s="53" t="s">
        <v>198</v>
      </c>
      <c r="D201" s="53" t="s">
        <v>8</v>
      </c>
      <c r="E201" s="54" t="s">
        <v>225</v>
      </c>
      <c r="F201" s="55"/>
      <c r="G201" s="56">
        <v>715</v>
      </c>
      <c r="H201" t="str">
        <f>VLOOKUP($A201,Rådata!$A$4:$A$870,1,FALSE)</f>
        <v>1024J01AA02</v>
      </c>
    </row>
    <row r="202" spans="1:8" ht="14.85" customHeight="1" x14ac:dyDescent="0.2">
      <c r="A202" t="str">
        <f t="shared" si="3"/>
        <v>1024J01CA01</v>
      </c>
      <c r="B202" s="53" t="s">
        <v>101</v>
      </c>
      <c r="C202" s="53" t="s">
        <v>198</v>
      </c>
      <c r="D202" s="53" t="s">
        <v>58</v>
      </c>
      <c r="E202" s="54" t="s">
        <v>227</v>
      </c>
      <c r="F202" s="55"/>
      <c r="G202" s="56">
        <v>43.289999999999978</v>
      </c>
      <c r="H202" t="str">
        <f>VLOOKUP($A202,Rådata!$A$4:$A$870,1,FALSE)</f>
        <v>1024J01CA01</v>
      </c>
    </row>
    <row r="203" spans="1:8" ht="14.85" customHeight="1" x14ac:dyDescent="0.2">
      <c r="A203" t="str">
        <f t="shared" si="3"/>
        <v>1024J01CA08</v>
      </c>
      <c r="B203" s="53" t="s">
        <v>101</v>
      </c>
      <c r="C203" s="53" t="s">
        <v>198</v>
      </c>
      <c r="D203" s="53" t="s">
        <v>34</v>
      </c>
      <c r="E203" s="54" t="s">
        <v>229</v>
      </c>
      <c r="F203" s="55"/>
      <c r="G203" s="56">
        <v>120.06</v>
      </c>
      <c r="H203" t="str">
        <f>VLOOKUP($A203,Rådata!$A$4:$A$870,1,FALSE)</f>
        <v>1024J01CA08</v>
      </c>
    </row>
    <row r="204" spans="1:8" ht="14.85" customHeight="1" x14ac:dyDescent="0.2">
      <c r="A204" t="str">
        <f t="shared" si="3"/>
        <v>1024J01CE01</v>
      </c>
      <c r="B204" s="53" t="s">
        <v>101</v>
      </c>
      <c r="C204" s="53" t="s">
        <v>198</v>
      </c>
      <c r="D204" s="53" t="s">
        <v>76</v>
      </c>
      <c r="E204" s="54" t="s">
        <v>230</v>
      </c>
      <c r="F204" s="55"/>
      <c r="G204" s="56">
        <v>316.54000000000008</v>
      </c>
      <c r="H204" t="str">
        <f>VLOOKUP($A204,Rådata!$A$4:$A$870,1,FALSE)</f>
        <v>1024J01CE01</v>
      </c>
    </row>
    <row r="205" spans="1:8" ht="14.85" customHeight="1" x14ac:dyDescent="0.2">
      <c r="A205" t="str">
        <f t="shared" si="3"/>
        <v>1024J01CF05</v>
      </c>
      <c r="B205" s="53" t="s">
        <v>101</v>
      </c>
      <c r="C205" s="53" t="s">
        <v>198</v>
      </c>
      <c r="D205" s="53" t="s">
        <v>12</v>
      </c>
      <c r="E205" s="54" t="s">
        <v>233</v>
      </c>
      <c r="F205" s="55"/>
      <c r="G205" s="56">
        <v>72.5</v>
      </c>
      <c r="H205" t="str">
        <f>VLOOKUP($A205,Rådata!$A$4:$A$870,1,FALSE)</f>
        <v>1024J01CF05</v>
      </c>
    </row>
    <row r="206" spans="1:8" ht="14.85" customHeight="1" x14ac:dyDescent="0.2">
      <c r="A206" t="str">
        <f t="shared" si="3"/>
        <v>1024J01CR02</v>
      </c>
      <c r="B206" s="53" t="s">
        <v>101</v>
      </c>
      <c r="C206" s="53" t="s">
        <v>198</v>
      </c>
      <c r="D206" s="53" t="s">
        <v>16</v>
      </c>
      <c r="E206" s="54" t="s">
        <v>234</v>
      </c>
      <c r="F206" s="55"/>
      <c r="G206" s="56">
        <v>20</v>
      </c>
      <c r="H206" t="str">
        <f>VLOOKUP($A206,Rådata!$A$4:$A$870,1,FALSE)</f>
        <v>1024J01CR02</v>
      </c>
    </row>
    <row r="207" spans="1:8" ht="14.85" customHeight="1" x14ac:dyDescent="0.2">
      <c r="A207" t="str">
        <f t="shared" si="3"/>
        <v>1024J01CR05</v>
      </c>
      <c r="B207" s="53" t="s">
        <v>101</v>
      </c>
      <c r="C207" s="53" t="s">
        <v>198</v>
      </c>
      <c r="D207" s="53" t="s">
        <v>72</v>
      </c>
      <c r="E207" s="54" t="s">
        <v>235</v>
      </c>
      <c r="F207" s="55"/>
      <c r="G207" s="56">
        <v>311.74</v>
      </c>
      <c r="H207" t="str">
        <f>VLOOKUP($A207,Rådata!$A$4:$A$870,1,FALSE)</f>
        <v>1024J01CR05</v>
      </c>
    </row>
    <row r="208" spans="1:8" ht="14.85" customHeight="1" x14ac:dyDescent="0.2">
      <c r="A208" t="str">
        <f t="shared" si="3"/>
        <v>1024J01DD01</v>
      </c>
      <c r="B208" s="53" t="s">
        <v>101</v>
      </c>
      <c r="C208" s="53" t="s">
        <v>198</v>
      </c>
      <c r="D208" s="53" t="s">
        <v>56</v>
      </c>
      <c r="E208" s="54" t="s">
        <v>238</v>
      </c>
      <c r="F208" s="55"/>
      <c r="G208" s="56">
        <v>100</v>
      </c>
      <c r="H208" t="str">
        <f>VLOOKUP($A208,Rådata!$A$4:$A$870,1,FALSE)</f>
        <v>1024J01DD01</v>
      </c>
    </row>
    <row r="209" spans="1:8" ht="14.85" customHeight="1" x14ac:dyDescent="0.2">
      <c r="A209" t="str">
        <f t="shared" si="3"/>
        <v>1024J01DH02</v>
      </c>
      <c r="B209" s="53" t="s">
        <v>101</v>
      </c>
      <c r="C209" s="53" t="s">
        <v>198</v>
      </c>
      <c r="D209" s="53" t="s">
        <v>70</v>
      </c>
      <c r="E209" s="54" t="s">
        <v>243</v>
      </c>
      <c r="F209" s="55"/>
      <c r="G209" s="56">
        <v>39.96</v>
      </c>
      <c r="H209" t="str">
        <f>VLOOKUP($A209,Rådata!$A$4:$A$870,1,FALSE)</f>
        <v>1024J01DH02</v>
      </c>
    </row>
    <row r="210" spans="1:8" ht="14.85" customHeight="1" x14ac:dyDescent="0.2">
      <c r="A210" t="str">
        <f t="shared" si="3"/>
        <v>1024J01EE01</v>
      </c>
      <c r="B210" s="53" t="s">
        <v>101</v>
      </c>
      <c r="C210" s="53" t="s">
        <v>198</v>
      </c>
      <c r="D210" s="53" t="s">
        <v>26</v>
      </c>
      <c r="E210" s="54" t="s">
        <v>247</v>
      </c>
      <c r="F210" s="55"/>
      <c r="G210" s="56">
        <v>75</v>
      </c>
      <c r="H210" t="str">
        <f>VLOOKUP($A210,Rådata!$A$4:$A$870,1,FALSE)</f>
        <v>1024J01EE01</v>
      </c>
    </row>
    <row r="211" spans="1:8" ht="14.85" customHeight="1" x14ac:dyDescent="0.2">
      <c r="A211" t="str">
        <f t="shared" si="3"/>
        <v>1024J01FA09</v>
      </c>
      <c r="B211" s="53" t="s">
        <v>101</v>
      </c>
      <c r="C211" s="53" t="s">
        <v>198</v>
      </c>
      <c r="D211" s="53" t="s">
        <v>24</v>
      </c>
      <c r="E211" s="54" t="s">
        <v>249</v>
      </c>
      <c r="F211" s="55"/>
      <c r="G211" s="56">
        <v>294</v>
      </c>
      <c r="H211" t="str">
        <f>VLOOKUP($A211,Rådata!$A$4:$A$870,1,FALSE)</f>
        <v>1024J01FA09</v>
      </c>
    </row>
    <row r="212" spans="1:8" ht="14.85" customHeight="1" x14ac:dyDescent="0.2">
      <c r="A212" t="str">
        <f t="shared" si="3"/>
        <v>1024J01FA10</v>
      </c>
      <c r="B212" s="53" t="s">
        <v>101</v>
      </c>
      <c r="C212" s="53" t="s">
        <v>198</v>
      </c>
      <c r="D212" s="53" t="s">
        <v>46</v>
      </c>
      <c r="E212" s="54" t="s">
        <v>250</v>
      </c>
      <c r="F212" s="55"/>
      <c r="G212" s="56">
        <v>5</v>
      </c>
      <c r="H212" t="str">
        <f>VLOOKUP($A212,Rådata!$A$4:$A$870,1,FALSE)</f>
        <v>1024J01FA10</v>
      </c>
    </row>
    <row r="213" spans="1:8" ht="14.85" customHeight="1" x14ac:dyDescent="0.2">
      <c r="A213" t="str">
        <f t="shared" si="3"/>
        <v>1024J01FF01</v>
      </c>
      <c r="B213" s="53" t="s">
        <v>101</v>
      </c>
      <c r="C213" s="53" t="s">
        <v>198</v>
      </c>
      <c r="D213" s="53" t="s">
        <v>6</v>
      </c>
      <c r="E213" s="54" t="s">
        <v>251</v>
      </c>
      <c r="F213" s="55"/>
      <c r="G213" s="56">
        <v>66.41</v>
      </c>
      <c r="H213" t="str">
        <f>VLOOKUP($A213,Rådata!$A$4:$A$870,1,FALSE)</f>
        <v>1024J01FF01</v>
      </c>
    </row>
    <row r="214" spans="1:8" ht="14.85" customHeight="1" x14ac:dyDescent="0.2">
      <c r="A214" t="str">
        <f t="shared" si="3"/>
        <v>1024J01MA02</v>
      </c>
      <c r="B214" s="53" t="s">
        <v>101</v>
      </c>
      <c r="C214" s="53" t="s">
        <v>198</v>
      </c>
      <c r="D214" s="53" t="s">
        <v>14</v>
      </c>
      <c r="E214" s="54" t="s">
        <v>253</v>
      </c>
      <c r="F214" s="55"/>
      <c r="G214" s="56">
        <v>60</v>
      </c>
      <c r="H214" t="str">
        <f>VLOOKUP($A214,Rådata!$A$4:$A$870,1,FALSE)</f>
        <v>1024J01MA02</v>
      </c>
    </row>
    <row r="215" spans="1:8" ht="14.85" customHeight="1" x14ac:dyDescent="0.2">
      <c r="A215" t="str">
        <f t="shared" si="3"/>
        <v>1024J01XD01</v>
      </c>
      <c r="B215" s="53" t="s">
        <v>101</v>
      </c>
      <c r="C215" s="53" t="s">
        <v>198</v>
      </c>
      <c r="D215" s="53" t="s">
        <v>127</v>
      </c>
      <c r="E215" s="54" t="s">
        <v>258</v>
      </c>
      <c r="F215" s="55"/>
      <c r="G215" s="56">
        <v>53.34</v>
      </c>
      <c r="H215" t="str">
        <f>VLOOKUP($A215,Rådata!$A$4:$A$870,1,FALSE)</f>
        <v>1024J01XD01</v>
      </c>
    </row>
    <row r="216" spans="1:8" ht="14.85" customHeight="1" x14ac:dyDescent="0.2">
      <c r="A216" t="str">
        <f t="shared" si="3"/>
        <v>1024J01XE01</v>
      </c>
      <c r="B216" s="53" t="s">
        <v>101</v>
      </c>
      <c r="C216" s="53" t="s">
        <v>198</v>
      </c>
      <c r="D216" s="53" t="s">
        <v>20</v>
      </c>
      <c r="E216" s="54" t="s">
        <v>259</v>
      </c>
      <c r="F216" s="55"/>
      <c r="G216" s="56">
        <v>32.5</v>
      </c>
      <c r="H216" t="str">
        <f>VLOOKUP($A216,Rådata!$A$4:$A$870,1,FALSE)</f>
        <v>1024J01XE01</v>
      </c>
    </row>
    <row r="217" spans="1:8" ht="14.85" customHeight="1" x14ac:dyDescent="0.2">
      <c r="A217" t="str">
        <f t="shared" si="3"/>
        <v>1025J01AA02</v>
      </c>
      <c r="B217" s="53" t="s">
        <v>271</v>
      </c>
      <c r="C217" s="53" t="s">
        <v>313</v>
      </c>
      <c r="D217" s="53" t="s">
        <v>8</v>
      </c>
      <c r="E217" s="54" t="s">
        <v>225</v>
      </c>
      <c r="F217" s="55"/>
      <c r="G217" s="56">
        <v>60</v>
      </c>
      <c r="H217" t="str">
        <f>VLOOKUP($A217,Rådata!$A$4:$A$870,1,FALSE)</f>
        <v>1025J01AA02</v>
      </c>
    </row>
    <row r="218" spans="1:8" ht="14.85" customHeight="1" x14ac:dyDescent="0.2">
      <c r="A218" t="str">
        <f t="shared" si="3"/>
        <v>1025J01CA08</v>
      </c>
      <c r="B218" s="53" t="s">
        <v>271</v>
      </c>
      <c r="C218" s="53" t="s">
        <v>313</v>
      </c>
      <c r="D218" s="53" t="s">
        <v>34</v>
      </c>
      <c r="E218" s="54" t="s">
        <v>229</v>
      </c>
      <c r="F218" s="55"/>
      <c r="G218" s="56">
        <v>113.39</v>
      </c>
      <c r="H218" t="str">
        <f>VLOOKUP($A218,Rådata!$A$4:$A$870,1,FALSE)</f>
        <v>1025J01CA08</v>
      </c>
    </row>
    <row r="219" spans="1:8" ht="14.85" customHeight="1" x14ac:dyDescent="0.2">
      <c r="A219" t="str">
        <f t="shared" si="3"/>
        <v>1025J01CE02</v>
      </c>
      <c r="B219" s="53" t="s">
        <v>271</v>
      </c>
      <c r="C219" s="53" t="s">
        <v>313</v>
      </c>
      <c r="D219" s="53" t="s">
        <v>3</v>
      </c>
      <c r="E219" s="54" t="s">
        <v>231</v>
      </c>
      <c r="F219" s="55"/>
      <c r="G219" s="56">
        <v>30</v>
      </c>
      <c r="H219" t="str">
        <f>VLOOKUP($A219,Rådata!$A$4:$A$870,1,FALSE)</f>
        <v>1025J01CE02</v>
      </c>
    </row>
    <row r="220" spans="1:8" ht="14.85" customHeight="1" x14ac:dyDescent="0.2">
      <c r="A220" t="str">
        <f t="shared" si="3"/>
        <v>1025J01CF05</v>
      </c>
      <c r="B220" s="53" t="s">
        <v>271</v>
      </c>
      <c r="C220" s="53" t="s">
        <v>313</v>
      </c>
      <c r="D220" s="53" t="s">
        <v>12</v>
      </c>
      <c r="E220" s="54" t="s">
        <v>233</v>
      </c>
      <c r="F220" s="55"/>
      <c r="G220" s="56">
        <v>87</v>
      </c>
      <c r="H220" t="str">
        <f>VLOOKUP($A220,Rådata!$A$4:$A$870,1,FALSE)</f>
        <v>1025J01CF05</v>
      </c>
    </row>
    <row r="221" spans="1:8" ht="14.85" customHeight="1" x14ac:dyDescent="0.2">
      <c r="A221" t="str">
        <f t="shared" si="3"/>
        <v>1025J01CR02</v>
      </c>
      <c r="B221" s="53" t="s">
        <v>271</v>
      </c>
      <c r="C221" s="53" t="s">
        <v>313</v>
      </c>
      <c r="D221" s="53" t="s">
        <v>16</v>
      </c>
      <c r="E221" s="54" t="s">
        <v>234</v>
      </c>
      <c r="F221" s="55"/>
      <c r="G221" s="56">
        <v>20</v>
      </c>
      <c r="H221" t="str">
        <f>VLOOKUP($A221,Rådata!$A$4:$A$870,1,FALSE)</f>
        <v>1025J01CR02</v>
      </c>
    </row>
    <row r="222" spans="1:8" ht="14.85" customHeight="1" x14ac:dyDescent="0.2">
      <c r="A222" t="str">
        <f t="shared" si="3"/>
        <v>1025J01FF01</v>
      </c>
      <c r="B222" s="53" t="s">
        <v>271</v>
      </c>
      <c r="C222" s="53" t="s">
        <v>313</v>
      </c>
      <c r="D222" s="53" t="s">
        <v>6</v>
      </c>
      <c r="E222" s="54" t="s">
        <v>251</v>
      </c>
      <c r="F222" s="55"/>
      <c r="G222" s="56">
        <v>15</v>
      </c>
      <c r="H222" t="str">
        <f>VLOOKUP($A222,Rådata!$A$4:$A$870,1,FALSE)</f>
        <v>1025J01FF01</v>
      </c>
    </row>
    <row r="223" spans="1:8" ht="14.85" customHeight="1" x14ac:dyDescent="0.2">
      <c r="A223" t="str">
        <f t="shared" si="3"/>
        <v>2023J01AA02</v>
      </c>
      <c r="B223" s="53" t="s">
        <v>115</v>
      </c>
      <c r="C223" s="53" t="s">
        <v>199</v>
      </c>
      <c r="D223" s="53" t="s">
        <v>8</v>
      </c>
      <c r="E223" s="54" t="s">
        <v>225</v>
      </c>
      <c r="F223" s="55"/>
      <c r="G223" s="56">
        <v>645</v>
      </c>
      <c r="H223" t="str">
        <f>VLOOKUP($A223,Rådata!$A$4:$A$870,1,FALSE)</f>
        <v>2023J01AA02</v>
      </c>
    </row>
    <row r="224" spans="1:8" ht="14.85" customHeight="1" x14ac:dyDescent="0.2">
      <c r="A224" t="str">
        <f t="shared" si="3"/>
        <v>2037J01CE01</v>
      </c>
      <c r="B224" s="53" t="s">
        <v>136</v>
      </c>
      <c r="C224" s="53" t="s">
        <v>200</v>
      </c>
      <c r="D224" s="53" t="s">
        <v>76</v>
      </c>
      <c r="E224" s="54" t="s">
        <v>230</v>
      </c>
      <c r="F224" s="55"/>
      <c r="G224" s="56">
        <v>149.94</v>
      </c>
      <c r="H224" t="str">
        <f>VLOOKUP($A224,Rådata!$A$4:$A$870,1,FALSE)</f>
        <v>2037J01CE01</v>
      </c>
    </row>
    <row r="225" spans="1:8" ht="14.85" customHeight="1" x14ac:dyDescent="0.2">
      <c r="A225" t="str">
        <f t="shared" si="3"/>
        <v>2037J01CF02</v>
      </c>
      <c r="B225" s="53" t="s">
        <v>136</v>
      </c>
      <c r="C225" s="53" t="s">
        <v>200</v>
      </c>
      <c r="D225" s="53" t="s">
        <v>62</v>
      </c>
      <c r="E225" s="54" t="s">
        <v>232</v>
      </c>
      <c r="F225" s="55"/>
      <c r="G225" s="56">
        <v>1815</v>
      </c>
      <c r="H225" t="str">
        <f>VLOOKUP($A225,Rådata!$A$4:$A$870,1,FALSE)</f>
        <v>2037J01CF02</v>
      </c>
    </row>
    <row r="226" spans="1:8" ht="14.85" customHeight="1" x14ac:dyDescent="0.2">
      <c r="A226" t="str">
        <f t="shared" si="3"/>
        <v>2037J01CR05</v>
      </c>
      <c r="B226" s="53" t="s">
        <v>136</v>
      </c>
      <c r="C226" s="53" t="s">
        <v>200</v>
      </c>
      <c r="D226" s="53" t="s">
        <v>72</v>
      </c>
      <c r="E226" s="54" t="s">
        <v>235</v>
      </c>
      <c r="F226" s="55"/>
      <c r="G226" s="56">
        <v>460.46</v>
      </c>
      <c r="H226" t="str">
        <f>VLOOKUP($A226,Rådata!$A$4:$A$870,1,FALSE)</f>
        <v>2037J01CR05</v>
      </c>
    </row>
    <row r="227" spans="1:8" ht="14.85" customHeight="1" x14ac:dyDescent="0.2">
      <c r="A227" t="str">
        <f t="shared" si="3"/>
        <v>2037J01DD01</v>
      </c>
      <c r="B227" s="53" t="s">
        <v>136</v>
      </c>
      <c r="C227" s="53" t="s">
        <v>200</v>
      </c>
      <c r="D227" s="53" t="s">
        <v>56</v>
      </c>
      <c r="E227" s="54" t="s">
        <v>238</v>
      </c>
      <c r="F227" s="55"/>
      <c r="G227" s="56">
        <v>245</v>
      </c>
      <c r="H227" t="str">
        <f>VLOOKUP($A227,Rådata!$A$4:$A$870,1,FALSE)</f>
        <v>2037J01DD01</v>
      </c>
    </row>
    <row r="228" spans="1:8" ht="14.85" customHeight="1" x14ac:dyDescent="0.2">
      <c r="A228" t="str">
        <f t="shared" si="3"/>
        <v>2037J01DH02</v>
      </c>
      <c r="B228" s="53" t="s">
        <v>136</v>
      </c>
      <c r="C228" s="53" t="s">
        <v>200</v>
      </c>
      <c r="D228" s="53" t="s">
        <v>70</v>
      </c>
      <c r="E228" s="54" t="s">
        <v>243</v>
      </c>
      <c r="F228" s="55"/>
      <c r="G228" s="56">
        <v>138.21</v>
      </c>
      <c r="H228" t="str">
        <f>VLOOKUP($A228,Rådata!$A$4:$A$870,1,FALSE)</f>
        <v>2037J01DH02</v>
      </c>
    </row>
    <row r="229" spans="1:8" ht="14.85" customHeight="1" x14ac:dyDescent="0.2">
      <c r="A229" t="str">
        <f t="shared" si="3"/>
        <v>2037J01DH51</v>
      </c>
      <c r="B229" s="53" t="s">
        <v>136</v>
      </c>
      <c r="C229" s="53" t="s">
        <v>200</v>
      </c>
      <c r="D229" s="53" t="s">
        <v>134</v>
      </c>
      <c r="E229" s="54" t="s">
        <v>245</v>
      </c>
      <c r="F229" s="55"/>
      <c r="G229" s="56">
        <v>5</v>
      </c>
      <c r="H229" t="str">
        <f>VLOOKUP($A229,Rådata!$A$4:$A$870,1,FALSE)</f>
        <v>2037J01DH51</v>
      </c>
    </row>
    <row r="230" spans="1:8" ht="14.85" customHeight="1" x14ac:dyDescent="0.2">
      <c r="A230" t="str">
        <f t="shared" si="3"/>
        <v>2037J01EE01</v>
      </c>
      <c r="B230" s="53" t="s">
        <v>136</v>
      </c>
      <c r="C230" s="53" t="s">
        <v>200</v>
      </c>
      <c r="D230" s="53" t="s">
        <v>26</v>
      </c>
      <c r="E230" s="54" t="s">
        <v>247</v>
      </c>
      <c r="F230" s="55"/>
      <c r="G230" s="56">
        <v>20</v>
      </c>
      <c r="H230" t="str">
        <f>VLOOKUP($A230,Rådata!$A$4:$A$870,1,FALSE)</f>
        <v>2037J01EE01</v>
      </c>
    </row>
    <row r="231" spans="1:8" ht="14.85" customHeight="1" x14ac:dyDescent="0.2">
      <c r="A231" t="str">
        <f t="shared" si="3"/>
        <v>2037J01FA01</v>
      </c>
      <c r="B231" s="53" t="s">
        <v>136</v>
      </c>
      <c r="C231" s="53" t="s">
        <v>200</v>
      </c>
      <c r="D231" s="53" t="s">
        <v>10</v>
      </c>
      <c r="E231" s="54" t="s">
        <v>248</v>
      </c>
      <c r="F231" s="55"/>
      <c r="G231" s="56">
        <v>110</v>
      </c>
      <c r="H231" t="str">
        <f>VLOOKUP($A231,Rådata!$A$4:$A$870,1,FALSE)</f>
        <v>2037J01FA01</v>
      </c>
    </row>
    <row r="232" spans="1:8" ht="14.85" customHeight="1" x14ac:dyDescent="0.2">
      <c r="A232" t="str">
        <f t="shared" si="3"/>
        <v>2037J01FF01</v>
      </c>
      <c r="B232" s="53" t="s">
        <v>136</v>
      </c>
      <c r="C232" s="53" t="s">
        <v>200</v>
      </c>
      <c r="D232" s="53" t="s">
        <v>6</v>
      </c>
      <c r="E232" s="54" t="s">
        <v>251</v>
      </c>
      <c r="F232" s="55"/>
      <c r="G232" s="56">
        <v>80.980000000000047</v>
      </c>
      <c r="H232" t="str">
        <f>VLOOKUP($A232,Rådata!$A$4:$A$870,1,FALSE)</f>
        <v>2037J01FF01</v>
      </c>
    </row>
    <row r="233" spans="1:8" ht="14.85" customHeight="1" x14ac:dyDescent="0.2">
      <c r="A233" t="str">
        <f t="shared" si="3"/>
        <v>2037J01GB01</v>
      </c>
      <c r="B233" s="53" t="s">
        <v>136</v>
      </c>
      <c r="C233" s="53" t="s">
        <v>200</v>
      </c>
      <c r="D233" s="53" t="s">
        <v>66</v>
      </c>
      <c r="E233" s="54" t="s">
        <v>264</v>
      </c>
      <c r="F233" s="55"/>
      <c r="G233" s="56">
        <v>26.64</v>
      </c>
      <c r="H233" t="str">
        <f>VLOOKUP($A233,Rådata!$A$4:$A$870,1,FALSE)</f>
        <v>2037J01GB01</v>
      </c>
    </row>
    <row r="234" spans="1:8" ht="14.85" customHeight="1" x14ac:dyDescent="0.2">
      <c r="A234" t="str">
        <f t="shared" si="3"/>
        <v>2037J01MA02</v>
      </c>
      <c r="B234" s="53" t="s">
        <v>136</v>
      </c>
      <c r="C234" s="53" t="s">
        <v>200</v>
      </c>
      <c r="D234" s="53" t="s">
        <v>14</v>
      </c>
      <c r="E234" s="54" t="s">
        <v>253</v>
      </c>
      <c r="F234" s="55"/>
      <c r="G234" s="56">
        <v>30</v>
      </c>
      <c r="H234" t="str">
        <f>VLOOKUP($A234,Rådata!$A$4:$A$870,1,FALSE)</f>
        <v>2037J01MA02</v>
      </c>
    </row>
    <row r="235" spans="1:8" ht="14.85" customHeight="1" x14ac:dyDescent="0.2">
      <c r="A235" t="str">
        <f t="shared" si="3"/>
        <v>2037J01MA12</v>
      </c>
      <c r="B235" s="53" t="s">
        <v>136</v>
      </c>
      <c r="C235" s="53" t="s">
        <v>200</v>
      </c>
      <c r="D235" s="53" t="s">
        <v>40</v>
      </c>
      <c r="E235" s="54" t="s">
        <v>254</v>
      </c>
      <c r="F235" s="55"/>
      <c r="G235" s="56">
        <v>60</v>
      </c>
      <c r="H235" t="str">
        <f>VLOOKUP($A235,Rådata!$A$4:$A$870,1,FALSE)</f>
        <v>2037J01MA12</v>
      </c>
    </row>
    <row r="236" spans="1:8" ht="14.85" customHeight="1" x14ac:dyDescent="0.2">
      <c r="A236" t="str">
        <f t="shared" si="3"/>
        <v>2037J01XA01</v>
      </c>
      <c r="B236" s="53" t="s">
        <v>136</v>
      </c>
      <c r="C236" s="53" t="s">
        <v>200</v>
      </c>
      <c r="D236" s="53" t="s">
        <v>89</v>
      </c>
      <c r="E236" s="54" t="s">
        <v>256</v>
      </c>
      <c r="F236" s="55"/>
      <c r="G236" s="56">
        <v>5</v>
      </c>
      <c r="H236" t="str">
        <f>VLOOKUP($A236,Rådata!$A$4:$A$870,1,FALSE)</f>
        <v>2037J01XA01</v>
      </c>
    </row>
    <row r="237" spans="1:8" ht="14.85" customHeight="1" x14ac:dyDescent="0.2">
      <c r="A237" t="str">
        <f t="shared" si="3"/>
        <v>2037J01XD01</v>
      </c>
      <c r="B237" s="53" t="s">
        <v>136</v>
      </c>
      <c r="C237" s="53" t="s">
        <v>200</v>
      </c>
      <c r="D237" s="53" t="s">
        <v>127</v>
      </c>
      <c r="E237" s="54" t="s">
        <v>258</v>
      </c>
      <c r="F237" s="55"/>
      <c r="G237" s="56">
        <v>40.010000000000012</v>
      </c>
      <c r="H237" t="str">
        <f>VLOOKUP($A237,Rådata!$A$4:$A$870,1,FALSE)</f>
        <v>2037J01XD01</v>
      </c>
    </row>
    <row r="238" spans="1:8" ht="14.85" customHeight="1" x14ac:dyDescent="0.2">
      <c r="A238" t="str">
        <f t="shared" si="3"/>
        <v>2040J01AA02</v>
      </c>
      <c r="B238" s="53" t="s">
        <v>167</v>
      </c>
      <c r="C238" s="53" t="s">
        <v>201</v>
      </c>
      <c r="D238" s="53" t="s">
        <v>8</v>
      </c>
      <c r="E238" s="54" t="s">
        <v>225</v>
      </c>
      <c r="F238" s="55"/>
      <c r="G238" s="56">
        <v>200</v>
      </c>
      <c r="H238" t="str">
        <f>VLOOKUP($A238,Rådata!$A$4:$A$870,1,FALSE)</f>
        <v>2040J01AA02</v>
      </c>
    </row>
    <row r="239" spans="1:8" ht="14.85" customHeight="1" x14ac:dyDescent="0.2">
      <c r="A239" t="str">
        <f t="shared" si="3"/>
        <v>2040J01CA01</v>
      </c>
      <c r="B239" s="53" t="s">
        <v>167</v>
      </c>
      <c r="C239" s="53" t="s">
        <v>201</v>
      </c>
      <c r="D239" s="53" t="s">
        <v>58</v>
      </c>
      <c r="E239" s="54" t="s">
        <v>227</v>
      </c>
      <c r="F239" s="55"/>
      <c r="G239" s="56">
        <v>59.95</v>
      </c>
      <c r="H239" t="str">
        <f>VLOOKUP($A239,Rådata!$A$4:$A$870,1,FALSE)</f>
        <v>2040J01CA01</v>
      </c>
    </row>
    <row r="240" spans="1:8" ht="14.85" customHeight="1" x14ac:dyDescent="0.2">
      <c r="A240" t="str">
        <f t="shared" si="3"/>
        <v>2040J01CA04</v>
      </c>
      <c r="B240" s="53" t="s">
        <v>167</v>
      </c>
      <c r="C240" s="53" t="s">
        <v>201</v>
      </c>
      <c r="D240" s="53" t="s">
        <v>4</v>
      </c>
      <c r="E240" s="54" t="s">
        <v>228</v>
      </c>
      <c r="F240" s="55"/>
      <c r="G240" s="56">
        <v>35</v>
      </c>
      <c r="H240" t="str">
        <f>VLOOKUP($A240,Rådata!$A$4:$A$870,1,FALSE)</f>
        <v>2040J01CA04</v>
      </c>
    </row>
    <row r="241" spans="1:8" ht="14.85" customHeight="1" x14ac:dyDescent="0.2">
      <c r="A241" t="str">
        <f t="shared" si="3"/>
        <v>2040J01CE01</v>
      </c>
      <c r="B241" s="53" t="s">
        <v>167</v>
      </c>
      <c r="C241" s="53" t="s">
        <v>201</v>
      </c>
      <c r="D241" s="53" t="s">
        <v>76</v>
      </c>
      <c r="E241" s="54" t="s">
        <v>230</v>
      </c>
      <c r="F241" s="55"/>
      <c r="G241" s="56">
        <v>47.209999999999987</v>
      </c>
      <c r="H241" t="str">
        <f>VLOOKUP($A241,Rådata!$A$4:$A$870,1,FALSE)</f>
        <v>2040J01CE01</v>
      </c>
    </row>
    <row r="242" spans="1:8" ht="14.85" customHeight="1" x14ac:dyDescent="0.2">
      <c r="A242" t="str">
        <f t="shared" si="3"/>
        <v>2040J01CE02</v>
      </c>
      <c r="B242" s="53" t="s">
        <v>167</v>
      </c>
      <c r="C242" s="53" t="s">
        <v>201</v>
      </c>
      <c r="D242" s="53" t="s">
        <v>3</v>
      </c>
      <c r="E242" s="54" t="s">
        <v>231</v>
      </c>
      <c r="F242" s="55"/>
      <c r="G242" s="56">
        <v>169</v>
      </c>
      <c r="H242" t="str">
        <f>VLOOKUP($A242,Rådata!$A$4:$A$870,1,FALSE)</f>
        <v>2040J01CE02</v>
      </c>
    </row>
    <row r="243" spans="1:8" ht="14.85" customHeight="1" x14ac:dyDescent="0.2">
      <c r="A243" t="str">
        <f t="shared" si="3"/>
        <v>2040J01CF02</v>
      </c>
      <c r="B243" s="53" t="s">
        <v>167</v>
      </c>
      <c r="C243" s="53" t="s">
        <v>201</v>
      </c>
      <c r="D243" s="53" t="s">
        <v>62</v>
      </c>
      <c r="E243" s="54" t="s">
        <v>232</v>
      </c>
      <c r="F243" s="55"/>
      <c r="G243" s="56">
        <v>115</v>
      </c>
      <c r="H243" t="str">
        <f>VLOOKUP($A243,Rådata!$A$4:$A$870,1,FALSE)</f>
        <v>2040J01CF02</v>
      </c>
    </row>
    <row r="244" spans="1:8" ht="14.85" customHeight="1" x14ac:dyDescent="0.2">
      <c r="A244" t="str">
        <f t="shared" si="3"/>
        <v>2040J01CF05</v>
      </c>
      <c r="B244" s="53" t="s">
        <v>167</v>
      </c>
      <c r="C244" s="53" t="s">
        <v>201</v>
      </c>
      <c r="D244" s="53" t="s">
        <v>12</v>
      </c>
      <c r="E244" s="54" t="s">
        <v>233</v>
      </c>
      <c r="F244" s="55"/>
      <c r="G244" s="56">
        <v>72.5</v>
      </c>
      <c r="H244" t="str">
        <f>VLOOKUP($A244,Rådata!$A$4:$A$870,1,FALSE)</f>
        <v>2040J01CF05</v>
      </c>
    </row>
    <row r="245" spans="1:8" ht="14.85" customHeight="1" x14ac:dyDescent="0.2">
      <c r="A245" t="str">
        <f t="shared" si="3"/>
        <v>2040J01CR02</v>
      </c>
      <c r="B245" s="53" t="s">
        <v>167</v>
      </c>
      <c r="C245" s="53" t="s">
        <v>201</v>
      </c>
      <c r="D245" s="53" t="s">
        <v>16</v>
      </c>
      <c r="E245" s="54" t="s">
        <v>234</v>
      </c>
      <c r="F245" s="55"/>
      <c r="G245" s="56">
        <v>133.51</v>
      </c>
      <c r="H245" t="str">
        <f>VLOOKUP($A245,Rådata!$A$4:$A$870,1,FALSE)</f>
        <v>2040J01CR02</v>
      </c>
    </row>
    <row r="246" spans="1:8" ht="14.85" customHeight="1" x14ac:dyDescent="0.2">
      <c r="A246" t="str">
        <f t="shared" si="3"/>
        <v>2040J01CR05</v>
      </c>
      <c r="B246" s="53" t="s">
        <v>167</v>
      </c>
      <c r="C246" s="53" t="s">
        <v>201</v>
      </c>
      <c r="D246" s="53" t="s">
        <v>72</v>
      </c>
      <c r="E246" s="54" t="s">
        <v>235</v>
      </c>
      <c r="F246" s="55"/>
      <c r="G246" s="56">
        <v>37.18</v>
      </c>
      <c r="H246" t="str">
        <f>VLOOKUP($A246,Rådata!$A$4:$A$870,1,FALSE)</f>
        <v>2040J01CR05</v>
      </c>
    </row>
    <row r="247" spans="1:8" ht="14.85" customHeight="1" x14ac:dyDescent="0.2">
      <c r="A247" t="str">
        <f t="shared" si="3"/>
        <v>2040J01DB05</v>
      </c>
      <c r="B247" s="53" t="s">
        <v>167</v>
      </c>
      <c r="C247" s="53" t="s">
        <v>201</v>
      </c>
      <c r="D247" s="53" t="s">
        <v>32</v>
      </c>
      <c r="E247" s="54" t="s">
        <v>236</v>
      </c>
      <c r="F247" s="55"/>
      <c r="G247" s="56">
        <v>40</v>
      </c>
      <c r="H247" t="str">
        <f>VLOOKUP($A247,Rådata!$A$4:$A$870,1,FALSE)</f>
        <v>2040J01DB05</v>
      </c>
    </row>
    <row r="248" spans="1:8" ht="14.85" customHeight="1" x14ac:dyDescent="0.2">
      <c r="A248" t="str">
        <f t="shared" si="3"/>
        <v>2040J01DC02</v>
      </c>
      <c r="B248" s="53" t="s">
        <v>167</v>
      </c>
      <c r="C248" s="53" t="s">
        <v>201</v>
      </c>
      <c r="D248" s="53" t="s">
        <v>48</v>
      </c>
      <c r="E248" s="54" t="s">
        <v>237</v>
      </c>
      <c r="F248" s="55"/>
      <c r="G248" s="56">
        <v>30</v>
      </c>
      <c r="H248" t="str">
        <f>VLOOKUP($A248,Rådata!$A$4:$A$870,1,FALSE)</f>
        <v>2040J01DC02</v>
      </c>
    </row>
    <row r="249" spans="1:8" ht="14.85" customHeight="1" x14ac:dyDescent="0.2">
      <c r="A249" t="str">
        <f t="shared" si="3"/>
        <v>2040J01DD01</v>
      </c>
      <c r="B249" s="53" t="s">
        <v>167</v>
      </c>
      <c r="C249" s="53" t="s">
        <v>201</v>
      </c>
      <c r="D249" s="53" t="s">
        <v>56</v>
      </c>
      <c r="E249" s="54" t="s">
        <v>238</v>
      </c>
      <c r="F249" s="55"/>
      <c r="G249" s="56">
        <v>97.5</v>
      </c>
      <c r="H249" t="str">
        <f>VLOOKUP($A249,Rådata!$A$4:$A$870,1,FALSE)</f>
        <v>2040J01DD01</v>
      </c>
    </row>
    <row r="250" spans="1:8" ht="14.85" customHeight="1" x14ac:dyDescent="0.2">
      <c r="A250" t="str">
        <f t="shared" si="3"/>
        <v>2040J01DD02</v>
      </c>
      <c r="B250" s="53" t="s">
        <v>167</v>
      </c>
      <c r="C250" s="53" t="s">
        <v>201</v>
      </c>
      <c r="D250" s="53" t="s">
        <v>68</v>
      </c>
      <c r="E250" s="54" t="s">
        <v>239</v>
      </c>
      <c r="F250" s="55"/>
      <c r="G250" s="56">
        <v>7.5</v>
      </c>
      <c r="H250" t="str">
        <f>VLOOKUP($A250,Rådata!$A$4:$A$870,1,FALSE)</f>
        <v>2040J01DD02</v>
      </c>
    </row>
    <row r="251" spans="1:8" ht="14.85" customHeight="1" x14ac:dyDescent="0.2">
      <c r="A251" t="str">
        <f t="shared" si="3"/>
        <v>2040J01DD04</v>
      </c>
      <c r="B251" s="53" t="s">
        <v>167</v>
      </c>
      <c r="C251" s="53" t="s">
        <v>201</v>
      </c>
      <c r="D251" s="53" t="s">
        <v>64</v>
      </c>
      <c r="E251" s="54" t="s">
        <v>240</v>
      </c>
      <c r="F251" s="55"/>
      <c r="G251" s="56">
        <v>40</v>
      </c>
      <c r="H251" t="str">
        <f>VLOOKUP($A251,Rådata!$A$4:$A$870,1,FALSE)</f>
        <v>2040J01DD04</v>
      </c>
    </row>
    <row r="252" spans="1:8" ht="14.85" customHeight="1" x14ac:dyDescent="0.2">
      <c r="A252" t="str">
        <f t="shared" si="3"/>
        <v>2040J01DH02</v>
      </c>
      <c r="B252" s="53" t="s">
        <v>167</v>
      </c>
      <c r="C252" s="53" t="s">
        <v>201</v>
      </c>
      <c r="D252" s="53" t="s">
        <v>70</v>
      </c>
      <c r="E252" s="54" t="s">
        <v>243</v>
      </c>
      <c r="F252" s="55"/>
      <c r="G252" s="56">
        <v>136.59</v>
      </c>
      <c r="H252" t="str">
        <f>VLOOKUP($A252,Rådata!$A$4:$A$870,1,FALSE)</f>
        <v>2040J01DH02</v>
      </c>
    </row>
    <row r="253" spans="1:8" ht="14.85" customHeight="1" x14ac:dyDescent="0.2">
      <c r="A253" t="str">
        <f t="shared" si="3"/>
        <v>2040J01DH51</v>
      </c>
      <c r="B253" s="53" t="s">
        <v>167</v>
      </c>
      <c r="C253" s="53" t="s">
        <v>201</v>
      </c>
      <c r="D253" s="53" t="s">
        <v>134</v>
      </c>
      <c r="E253" s="54" t="s">
        <v>245</v>
      </c>
      <c r="F253" s="55"/>
      <c r="G253" s="56">
        <v>17.5</v>
      </c>
      <c r="H253" t="str">
        <f>VLOOKUP($A253,Rådata!$A$4:$A$870,1,FALSE)</f>
        <v>2040J01DH51</v>
      </c>
    </row>
    <row r="254" spans="1:8" ht="14.85" customHeight="1" x14ac:dyDescent="0.2">
      <c r="A254" t="str">
        <f t="shared" si="3"/>
        <v>2040J01EA01</v>
      </c>
      <c r="B254" s="53" t="s">
        <v>167</v>
      </c>
      <c r="C254" s="53" t="s">
        <v>201</v>
      </c>
      <c r="D254" s="53" t="s">
        <v>28</v>
      </c>
      <c r="E254" s="54" t="s">
        <v>246</v>
      </c>
      <c r="F254" s="55"/>
      <c r="G254" s="56">
        <v>57</v>
      </c>
      <c r="H254" t="str">
        <f>VLOOKUP($A254,Rådata!$A$4:$A$870,1,FALSE)</f>
        <v>2040J01EA01</v>
      </c>
    </row>
    <row r="255" spans="1:8" ht="14.85" customHeight="1" x14ac:dyDescent="0.2">
      <c r="A255" t="str">
        <f t="shared" si="3"/>
        <v>2040J01EE01</v>
      </c>
      <c r="B255" s="53" t="s">
        <v>167</v>
      </c>
      <c r="C255" s="53" t="s">
        <v>201</v>
      </c>
      <c r="D255" s="53" t="s">
        <v>26</v>
      </c>
      <c r="E255" s="54" t="s">
        <v>247</v>
      </c>
      <c r="F255" s="55"/>
      <c r="G255" s="56">
        <v>132.5</v>
      </c>
      <c r="H255" t="str">
        <f>VLOOKUP($A255,Rådata!$A$4:$A$870,1,FALSE)</f>
        <v>2040J01EE01</v>
      </c>
    </row>
    <row r="256" spans="1:8" ht="14.85" customHeight="1" x14ac:dyDescent="0.2">
      <c r="A256" t="str">
        <f t="shared" si="3"/>
        <v>2040J01FA01</v>
      </c>
      <c r="B256" s="53" t="s">
        <v>167</v>
      </c>
      <c r="C256" s="53" t="s">
        <v>201</v>
      </c>
      <c r="D256" s="53" t="s">
        <v>10</v>
      </c>
      <c r="E256" s="54" t="s">
        <v>248</v>
      </c>
      <c r="F256" s="55"/>
      <c r="G256" s="56">
        <v>47</v>
      </c>
      <c r="H256" t="str">
        <f>VLOOKUP($A256,Rådata!$A$4:$A$870,1,FALSE)</f>
        <v>2040J01FA01</v>
      </c>
    </row>
    <row r="257" spans="1:8" ht="14.85" customHeight="1" x14ac:dyDescent="0.2">
      <c r="A257" t="str">
        <f t="shared" si="3"/>
        <v>2040J01FA09</v>
      </c>
      <c r="B257" s="53" t="s">
        <v>167</v>
      </c>
      <c r="C257" s="53" t="s">
        <v>201</v>
      </c>
      <c r="D257" s="53" t="s">
        <v>24</v>
      </c>
      <c r="E257" s="54" t="s">
        <v>249</v>
      </c>
      <c r="F257" s="55"/>
      <c r="G257" s="56">
        <v>98</v>
      </c>
      <c r="H257" t="str">
        <f>VLOOKUP($A257,Rådata!$A$4:$A$870,1,FALSE)</f>
        <v>2040J01FA09</v>
      </c>
    </row>
    <row r="258" spans="1:8" ht="14.85" customHeight="1" x14ac:dyDescent="0.2">
      <c r="A258" t="str">
        <f t="shared" si="3"/>
        <v>2040J01FA10</v>
      </c>
      <c r="B258" s="53" t="s">
        <v>167</v>
      </c>
      <c r="C258" s="53" t="s">
        <v>201</v>
      </c>
      <c r="D258" s="53" t="s">
        <v>46</v>
      </c>
      <c r="E258" s="54" t="s">
        <v>250</v>
      </c>
      <c r="F258" s="55"/>
      <c r="G258" s="56">
        <v>45</v>
      </c>
      <c r="H258" t="str">
        <f>VLOOKUP($A258,Rådata!$A$4:$A$870,1,FALSE)</f>
        <v>2040J01FA10</v>
      </c>
    </row>
    <row r="259" spans="1:8" ht="14.85" customHeight="1" x14ac:dyDescent="0.2">
      <c r="A259" t="str">
        <f t="shared" ref="A259:A322" si="4">B259&amp;D259</f>
        <v>2040J01FF01</v>
      </c>
      <c r="B259" s="53" t="s">
        <v>167</v>
      </c>
      <c r="C259" s="53" t="s">
        <v>201</v>
      </c>
      <c r="D259" s="53" t="s">
        <v>6</v>
      </c>
      <c r="E259" s="54" t="s">
        <v>251</v>
      </c>
      <c r="F259" s="55"/>
      <c r="G259" s="56">
        <v>77.56</v>
      </c>
      <c r="H259" t="str">
        <f>VLOOKUP($A259,Rådata!$A$4:$A$870,1,FALSE)</f>
        <v>2040J01FF01</v>
      </c>
    </row>
    <row r="260" spans="1:8" ht="14.85" customHeight="1" x14ac:dyDescent="0.2">
      <c r="A260" t="str">
        <f t="shared" si="4"/>
        <v>2040J01GB01</v>
      </c>
      <c r="B260" s="53" t="s">
        <v>167</v>
      </c>
      <c r="C260" s="53" t="s">
        <v>201</v>
      </c>
      <c r="D260" s="53" t="s">
        <v>66</v>
      </c>
      <c r="E260" s="54" t="s">
        <v>264</v>
      </c>
      <c r="F260" s="55"/>
      <c r="G260" s="56">
        <v>13.32</v>
      </c>
      <c r="H260" t="str">
        <f>VLOOKUP($A260,Rådata!$A$4:$A$870,1,FALSE)</f>
        <v>2040J01GB01</v>
      </c>
    </row>
    <row r="261" spans="1:8" ht="14.85" customHeight="1" x14ac:dyDescent="0.2">
      <c r="A261" t="str">
        <f t="shared" si="4"/>
        <v>2040J01GB03</v>
      </c>
      <c r="B261" s="53" t="s">
        <v>167</v>
      </c>
      <c r="C261" s="53" t="s">
        <v>201</v>
      </c>
      <c r="D261" s="53" t="s">
        <v>77</v>
      </c>
      <c r="E261" s="54" t="s">
        <v>252</v>
      </c>
      <c r="F261" s="55"/>
      <c r="G261" s="56">
        <v>10.02</v>
      </c>
      <c r="H261" t="str">
        <f>VLOOKUP($A261,Rådata!$A$4:$A$870,1,FALSE)</f>
        <v>2040J01GB03</v>
      </c>
    </row>
    <row r="262" spans="1:8" ht="14.85" customHeight="1" x14ac:dyDescent="0.2">
      <c r="A262" t="str">
        <f t="shared" si="4"/>
        <v>2040J01MA02</v>
      </c>
      <c r="B262" s="53" t="s">
        <v>167</v>
      </c>
      <c r="C262" s="53" t="s">
        <v>201</v>
      </c>
      <c r="D262" s="53" t="s">
        <v>14</v>
      </c>
      <c r="E262" s="54" t="s">
        <v>253</v>
      </c>
      <c r="F262" s="55"/>
      <c r="G262" s="56">
        <v>75</v>
      </c>
      <c r="H262" t="str">
        <f>VLOOKUP($A262,Rådata!$A$4:$A$870,1,FALSE)</f>
        <v>2040J01MA02</v>
      </c>
    </row>
    <row r="263" spans="1:8" ht="14.85" customHeight="1" x14ac:dyDescent="0.2">
      <c r="A263" t="str">
        <f t="shared" si="4"/>
        <v>2040J01MA12</v>
      </c>
      <c r="B263" s="53" t="s">
        <v>167</v>
      </c>
      <c r="C263" s="53" t="s">
        <v>201</v>
      </c>
      <c r="D263" s="53" t="s">
        <v>40</v>
      </c>
      <c r="E263" s="54" t="s">
        <v>254</v>
      </c>
      <c r="F263" s="55"/>
      <c r="G263" s="56">
        <v>68</v>
      </c>
      <c r="H263" t="str">
        <f>VLOOKUP($A263,Rådata!$A$4:$A$870,1,FALSE)</f>
        <v>2040J01MA12</v>
      </c>
    </row>
    <row r="264" spans="1:8" ht="14.85" customHeight="1" x14ac:dyDescent="0.2">
      <c r="A264" t="str">
        <f t="shared" si="4"/>
        <v>2040J01XA01</v>
      </c>
      <c r="B264" s="53" t="s">
        <v>167</v>
      </c>
      <c r="C264" s="53" t="s">
        <v>201</v>
      </c>
      <c r="D264" s="53" t="s">
        <v>89</v>
      </c>
      <c r="E264" s="54" t="s">
        <v>256</v>
      </c>
      <c r="F264" s="55"/>
      <c r="G264" s="56">
        <v>41.25</v>
      </c>
      <c r="H264" t="str">
        <f>VLOOKUP($A264,Rådata!$A$4:$A$870,1,FALSE)</f>
        <v>2040J01XA01</v>
      </c>
    </row>
    <row r="265" spans="1:8" ht="14.85" customHeight="1" x14ac:dyDescent="0.2">
      <c r="A265" t="str">
        <f t="shared" si="4"/>
        <v>2040J01XD01</v>
      </c>
      <c r="B265" s="53" t="s">
        <v>167</v>
      </c>
      <c r="C265" s="53" t="s">
        <v>201</v>
      </c>
      <c r="D265" s="53" t="s">
        <v>127</v>
      </c>
      <c r="E265" s="54" t="s">
        <v>258</v>
      </c>
      <c r="F265" s="55"/>
      <c r="G265" s="56">
        <v>6.67</v>
      </c>
      <c r="H265" t="str">
        <f>VLOOKUP($A265,Rådata!$A$4:$A$870,1,FALSE)</f>
        <v>2040J01XD01</v>
      </c>
    </row>
    <row r="266" spans="1:8" ht="14.85" customHeight="1" x14ac:dyDescent="0.2">
      <c r="A266" t="str">
        <f t="shared" si="4"/>
        <v>2040J01XE01</v>
      </c>
      <c r="B266" s="53" t="s">
        <v>167</v>
      </c>
      <c r="C266" s="53" t="s">
        <v>201</v>
      </c>
      <c r="D266" s="53" t="s">
        <v>20</v>
      </c>
      <c r="E266" s="54" t="s">
        <v>259</v>
      </c>
      <c r="F266" s="55"/>
      <c r="G266" s="56">
        <v>52.5</v>
      </c>
      <c r="H266" t="str">
        <f>VLOOKUP($A266,Rådata!$A$4:$A$870,1,FALSE)</f>
        <v>2040J01XE01</v>
      </c>
    </row>
    <row r="267" spans="1:8" ht="14.85" customHeight="1" x14ac:dyDescent="0.2">
      <c r="A267" t="str">
        <f t="shared" si="4"/>
        <v>2040J01XX08</v>
      </c>
      <c r="B267" s="53" t="s">
        <v>167</v>
      </c>
      <c r="C267" s="53" t="s">
        <v>201</v>
      </c>
      <c r="D267" s="53" t="s">
        <v>60</v>
      </c>
      <c r="E267" s="54" t="s">
        <v>260</v>
      </c>
      <c r="F267" s="55"/>
      <c r="G267" s="56">
        <v>15</v>
      </c>
      <c r="H267" t="str">
        <f>VLOOKUP($A267,Rådata!$A$4:$A$870,1,FALSE)</f>
        <v>2040J01XX08</v>
      </c>
    </row>
    <row r="268" spans="1:8" ht="14.85" customHeight="1" x14ac:dyDescent="0.2">
      <c r="A268" t="str">
        <f t="shared" si="4"/>
        <v>2040J01XX09</v>
      </c>
      <c r="B268" s="53" t="s">
        <v>167</v>
      </c>
      <c r="C268" s="53" t="s">
        <v>201</v>
      </c>
      <c r="D268" s="53" t="s">
        <v>177</v>
      </c>
      <c r="E268" s="54" t="s">
        <v>261</v>
      </c>
      <c r="F268" s="55"/>
      <c r="G268" s="56">
        <v>32.5</v>
      </c>
      <c r="H268" t="str">
        <f>VLOOKUP($A268,Rådata!$A$4:$A$870,1,FALSE)</f>
        <v>2040J01XX09</v>
      </c>
    </row>
    <row r="269" spans="1:8" ht="14.85" customHeight="1" x14ac:dyDescent="0.2">
      <c r="A269" t="str">
        <f t="shared" si="4"/>
        <v>2045J01AA02</v>
      </c>
      <c r="B269" s="53" t="s">
        <v>113</v>
      </c>
      <c r="C269" s="53" t="s">
        <v>204</v>
      </c>
      <c r="D269" s="53" t="s">
        <v>8</v>
      </c>
      <c r="E269" s="54" t="s">
        <v>225</v>
      </c>
      <c r="F269" s="55"/>
      <c r="G269" s="56">
        <v>2200</v>
      </c>
      <c r="H269" t="str">
        <f>VLOOKUP($A269,Rådata!$A$4:$A$870,1,FALSE)</f>
        <v>2045J01AA02</v>
      </c>
    </row>
    <row r="270" spans="1:8" ht="14.85" customHeight="1" x14ac:dyDescent="0.2">
      <c r="A270" t="str">
        <f t="shared" si="4"/>
        <v>2045J01AA12</v>
      </c>
      <c r="B270" s="53" t="s">
        <v>113</v>
      </c>
      <c r="C270" s="53" t="s">
        <v>204</v>
      </c>
      <c r="D270" s="53" t="s">
        <v>149</v>
      </c>
      <c r="E270" s="54" t="s">
        <v>262</v>
      </c>
      <c r="F270" s="55"/>
      <c r="G270" s="56">
        <v>25</v>
      </c>
      <c r="H270" t="str">
        <f>VLOOKUP($A270,Rådata!$A$4:$A$870,1,FALSE)</f>
        <v>2045J01AA12</v>
      </c>
    </row>
    <row r="271" spans="1:8" ht="14.85" customHeight="1" x14ac:dyDescent="0.2">
      <c r="A271" t="str">
        <f t="shared" si="4"/>
        <v>2045J01CA01</v>
      </c>
      <c r="B271" s="53" t="s">
        <v>113</v>
      </c>
      <c r="C271" s="53" t="s">
        <v>204</v>
      </c>
      <c r="D271" s="53" t="s">
        <v>58</v>
      </c>
      <c r="E271" s="54" t="s">
        <v>227</v>
      </c>
      <c r="F271" s="55"/>
      <c r="G271" s="56">
        <v>3.34</v>
      </c>
      <c r="H271" t="str">
        <f>VLOOKUP($A271,Rådata!$A$4:$A$870,1,FALSE)</f>
        <v>2045J01CA01</v>
      </c>
    </row>
    <row r="272" spans="1:8" ht="14.85" customHeight="1" x14ac:dyDescent="0.2">
      <c r="A272" t="str">
        <f t="shared" si="4"/>
        <v>2045J01CA04</v>
      </c>
      <c r="B272" s="53" t="s">
        <v>113</v>
      </c>
      <c r="C272" s="53" t="s">
        <v>204</v>
      </c>
      <c r="D272" s="53" t="s">
        <v>4</v>
      </c>
      <c r="E272" s="54" t="s">
        <v>228</v>
      </c>
      <c r="F272" s="55"/>
      <c r="G272" s="56">
        <v>690</v>
      </c>
      <c r="H272" t="str">
        <f>VLOOKUP($A272,Rådata!$A$4:$A$870,1,FALSE)</f>
        <v>2045J01CA04</v>
      </c>
    </row>
    <row r="273" spans="1:8" ht="14.85" customHeight="1" x14ac:dyDescent="0.2">
      <c r="A273" t="str">
        <f t="shared" si="4"/>
        <v>2045J01CA08</v>
      </c>
      <c r="B273" s="53" t="s">
        <v>113</v>
      </c>
      <c r="C273" s="53" t="s">
        <v>204</v>
      </c>
      <c r="D273" s="53" t="s">
        <v>34</v>
      </c>
      <c r="E273" s="54" t="s">
        <v>229</v>
      </c>
      <c r="F273" s="55"/>
      <c r="G273" s="56">
        <v>313.49</v>
      </c>
      <c r="H273" t="str">
        <f>VLOOKUP($A273,Rådata!$A$4:$A$870,1,FALSE)</f>
        <v>2045J01CA08</v>
      </c>
    </row>
    <row r="274" spans="1:8" ht="14.85" customHeight="1" x14ac:dyDescent="0.2">
      <c r="A274" t="str">
        <f t="shared" si="4"/>
        <v>2045J01CE01</v>
      </c>
      <c r="B274" s="53" t="s">
        <v>113</v>
      </c>
      <c r="C274" s="53" t="s">
        <v>204</v>
      </c>
      <c r="D274" s="53" t="s">
        <v>76</v>
      </c>
      <c r="E274" s="54" t="s">
        <v>230</v>
      </c>
      <c r="F274" s="55"/>
      <c r="G274" s="56">
        <v>758.05</v>
      </c>
      <c r="H274" t="str">
        <f>VLOOKUP($A274,Rådata!$A$4:$A$870,1,FALSE)</f>
        <v>2045J01CE01</v>
      </c>
    </row>
    <row r="275" spans="1:8" ht="14.85" customHeight="1" x14ac:dyDescent="0.2">
      <c r="A275" t="str">
        <f t="shared" si="4"/>
        <v>2045J01CE02</v>
      </c>
      <c r="B275" s="53" t="s">
        <v>113</v>
      </c>
      <c r="C275" s="53" t="s">
        <v>204</v>
      </c>
      <c r="D275" s="53" t="s">
        <v>3</v>
      </c>
      <c r="E275" s="54" t="s">
        <v>231</v>
      </c>
      <c r="F275" s="55"/>
      <c r="G275" s="56">
        <v>935</v>
      </c>
      <c r="H275" t="str">
        <f>VLOOKUP($A275,Rådata!$A$4:$A$870,1,FALSE)</f>
        <v>2045J01CE02</v>
      </c>
    </row>
    <row r="276" spans="1:8" ht="14.85" customHeight="1" x14ac:dyDescent="0.2">
      <c r="A276" t="str">
        <f t="shared" si="4"/>
        <v>2045J01CF02</v>
      </c>
      <c r="B276" s="53" t="s">
        <v>113</v>
      </c>
      <c r="C276" s="53" t="s">
        <v>204</v>
      </c>
      <c r="D276" s="53" t="s">
        <v>62</v>
      </c>
      <c r="E276" s="54" t="s">
        <v>232</v>
      </c>
      <c r="F276" s="55"/>
      <c r="G276" s="56">
        <v>1110</v>
      </c>
      <c r="H276" t="str">
        <f>VLOOKUP($A276,Rådata!$A$4:$A$870,1,FALSE)</f>
        <v>2045J01CF02</v>
      </c>
    </row>
    <row r="277" spans="1:8" ht="14.85" customHeight="1" x14ac:dyDescent="0.2">
      <c r="A277" t="str">
        <f t="shared" si="4"/>
        <v>2045J01CF05</v>
      </c>
      <c r="B277" s="53" t="s">
        <v>113</v>
      </c>
      <c r="C277" s="53" t="s">
        <v>204</v>
      </c>
      <c r="D277" s="53" t="s">
        <v>12</v>
      </c>
      <c r="E277" s="54" t="s">
        <v>233</v>
      </c>
      <c r="F277" s="55"/>
      <c r="G277" s="56">
        <v>500</v>
      </c>
      <c r="H277" t="str">
        <f>VLOOKUP($A277,Rådata!$A$4:$A$870,1,FALSE)</f>
        <v>2045J01CF05</v>
      </c>
    </row>
    <row r="278" spans="1:8" ht="14.85" customHeight="1" x14ac:dyDescent="0.2">
      <c r="A278" t="str">
        <f t="shared" si="4"/>
        <v>2045J01CR02</v>
      </c>
      <c r="B278" s="53" t="s">
        <v>113</v>
      </c>
      <c r="C278" s="53" t="s">
        <v>204</v>
      </c>
      <c r="D278" s="53" t="s">
        <v>16</v>
      </c>
      <c r="E278" s="54" t="s">
        <v>234</v>
      </c>
      <c r="F278" s="55"/>
      <c r="G278" s="56">
        <v>361.73</v>
      </c>
      <c r="H278" t="str">
        <f>VLOOKUP($A278,Rådata!$A$4:$A$870,1,FALSE)</f>
        <v>2045J01CR02</v>
      </c>
    </row>
    <row r="279" spans="1:8" ht="14.85" customHeight="1" x14ac:dyDescent="0.2">
      <c r="A279" t="str">
        <f t="shared" si="4"/>
        <v>2045J01CR05</v>
      </c>
      <c r="B279" s="53" t="s">
        <v>113</v>
      </c>
      <c r="C279" s="53" t="s">
        <v>204</v>
      </c>
      <c r="D279" s="53" t="s">
        <v>72</v>
      </c>
      <c r="E279" s="54" t="s">
        <v>235</v>
      </c>
      <c r="F279" s="55"/>
      <c r="G279" s="56">
        <v>1001.000000000003</v>
      </c>
      <c r="H279" t="str">
        <f>VLOOKUP($A279,Rådata!$A$4:$A$870,1,FALSE)</f>
        <v>2045J01CR05</v>
      </c>
    </row>
    <row r="280" spans="1:8" ht="14.85" customHeight="1" x14ac:dyDescent="0.2">
      <c r="A280" t="str">
        <f t="shared" si="4"/>
        <v>2045J01DB05</v>
      </c>
      <c r="B280" s="53" t="s">
        <v>113</v>
      </c>
      <c r="C280" s="53" t="s">
        <v>204</v>
      </c>
      <c r="D280" s="53" t="s">
        <v>32</v>
      </c>
      <c r="E280" s="54" t="s">
        <v>236</v>
      </c>
      <c r="F280" s="55"/>
      <c r="G280" s="56">
        <v>75</v>
      </c>
      <c r="H280" t="str">
        <f>VLOOKUP($A280,Rådata!$A$4:$A$870,1,FALSE)</f>
        <v>2045J01DB05</v>
      </c>
    </row>
    <row r="281" spans="1:8" ht="14.85" customHeight="1" x14ac:dyDescent="0.2">
      <c r="A281" t="str">
        <f t="shared" si="4"/>
        <v>2045J01DC02</v>
      </c>
      <c r="B281" s="53" t="s">
        <v>113</v>
      </c>
      <c r="C281" s="53" t="s">
        <v>204</v>
      </c>
      <c r="D281" s="53" t="s">
        <v>48</v>
      </c>
      <c r="E281" s="54" t="s">
        <v>237</v>
      </c>
      <c r="F281" s="55"/>
      <c r="G281" s="56">
        <v>5</v>
      </c>
      <c r="H281" t="str">
        <f>VLOOKUP($A281,Rådata!$A$4:$A$870,1,FALSE)</f>
        <v>2045J01DC02</v>
      </c>
    </row>
    <row r="282" spans="1:8" ht="14.85" customHeight="1" x14ac:dyDescent="0.2">
      <c r="A282" t="str">
        <f t="shared" si="4"/>
        <v>2045J01DD01</v>
      </c>
      <c r="B282" s="53" t="s">
        <v>113</v>
      </c>
      <c r="C282" s="53" t="s">
        <v>204</v>
      </c>
      <c r="D282" s="53" t="s">
        <v>56</v>
      </c>
      <c r="E282" s="54" t="s">
        <v>238</v>
      </c>
      <c r="F282" s="55"/>
      <c r="G282" s="56">
        <v>1210</v>
      </c>
      <c r="H282" t="str">
        <f>VLOOKUP($A282,Rådata!$A$4:$A$870,1,FALSE)</f>
        <v>2045J01DD01</v>
      </c>
    </row>
    <row r="283" spans="1:8" ht="14.85" customHeight="1" x14ac:dyDescent="0.2">
      <c r="A283" t="str">
        <f t="shared" si="4"/>
        <v>2045J01DH02</v>
      </c>
      <c r="B283" s="53" t="s">
        <v>113</v>
      </c>
      <c r="C283" s="53" t="s">
        <v>204</v>
      </c>
      <c r="D283" s="53" t="s">
        <v>70</v>
      </c>
      <c r="E283" s="54" t="s">
        <v>243</v>
      </c>
      <c r="F283" s="55"/>
      <c r="G283" s="56">
        <v>316.39000000000038</v>
      </c>
      <c r="H283" t="str">
        <f>VLOOKUP($A283,Rådata!$A$4:$A$870,1,FALSE)</f>
        <v>2045J01DH02</v>
      </c>
    </row>
    <row r="284" spans="1:8" ht="14.85" customHeight="1" x14ac:dyDescent="0.2">
      <c r="A284" t="str">
        <f t="shared" si="4"/>
        <v>2045J01DH51</v>
      </c>
      <c r="B284" s="53" t="s">
        <v>113</v>
      </c>
      <c r="C284" s="53" t="s">
        <v>204</v>
      </c>
      <c r="D284" s="53" t="s">
        <v>134</v>
      </c>
      <c r="E284" s="54" t="s">
        <v>245</v>
      </c>
      <c r="F284" s="55"/>
      <c r="G284" s="56">
        <v>5</v>
      </c>
      <c r="H284" t="str">
        <f>VLOOKUP($A284,Rådata!$A$4:$A$870,1,FALSE)</f>
        <v>2045J01DH51</v>
      </c>
    </row>
    <row r="285" spans="1:8" ht="14.85" customHeight="1" x14ac:dyDescent="0.2">
      <c r="A285" t="str">
        <f t="shared" si="4"/>
        <v>2045J01EE01</v>
      </c>
      <c r="B285" s="53" t="s">
        <v>113</v>
      </c>
      <c r="C285" s="53" t="s">
        <v>204</v>
      </c>
      <c r="D285" s="53" t="s">
        <v>26</v>
      </c>
      <c r="E285" s="54" t="s">
        <v>247</v>
      </c>
      <c r="F285" s="55"/>
      <c r="G285" s="56">
        <v>550</v>
      </c>
      <c r="H285" t="str">
        <f>VLOOKUP($A285,Rådata!$A$4:$A$870,1,FALSE)</f>
        <v>2045J01EE01</v>
      </c>
    </row>
    <row r="286" spans="1:8" ht="14.85" customHeight="1" x14ac:dyDescent="0.2">
      <c r="A286" t="str">
        <f t="shared" si="4"/>
        <v>2045J01FA01</v>
      </c>
      <c r="B286" s="53" t="s">
        <v>113</v>
      </c>
      <c r="C286" s="53" t="s">
        <v>204</v>
      </c>
      <c r="D286" s="53" t="s">
        <v>10</v>
      </c>
      <c r="E286" s="54" t="s">
        <v>248</v>
      </c>
      <c r="F286" s="55"/>
      <c r="G286" s="56">
        <v>40</v>
      </c>
      <c r="H286" t="str">
        <f>VLOOKUP($A286,Rådata!$A$4:$A$870,1,FALSE)</f>
        <v>2045J01FA01</v>
      </c>
    </row>
    <row r="287" spans="1:8" ht="14.85" customHeight="1" x14ac:dyDescent="0.2">
      <c r="A287" t="str">
        <f t="shared" si="4"/>
        <v>2045J01FF01</v>
      </c>
      <c r="B287" s="53" t="s">
        <v>113</v>
      </c>
      <c r="C287" s="53" t="s">
        <v>204</v>
      </c>
      <c r="D287" s="53" t="s">
        <v>6</v>
      </c>
      <c r="E287" s="54" t="s">
        <v>251</v>
      </c>
      <c r="F287" s="55"/>
      <c r="G287" s="56">
        <v>346.54999999999961</v>
      </c>
      <c r="H287" t="str">
        <f>VLOOKUP($A287,Rådata!$A$4:$A$870,1,FALSE)</f>
        <v>2045J01FF01</v>
      </c>
    </row>
    <row r="288" spans="1:8" ht="14.85" customHeight="1" x14ac:dyDescent="0.2">
      <c r="A288" t="str">
        <f t="shared" si="4"/>
        <v>2045J01GB01</v>
      </c>
      <c r="B288" s="53" t="s">
        <v>113</v>
      </c>
      <c r="C288" s="53" t="s">
        <v>204</v>
      </c>
      <c r="D288" s="53" t="s">
        <v>66</v>
      </c>
      <c r="E288" s="54" t="s">
        <v>264</v>
      </c>
      <c r="F288" s="55"/>
      <c r="G288" s="56">
        <v>13.32</v>
      </c>
      <c r="H288" t="str">
        <f>VLOOKUP($A288,Rådata!$A$4:$A$870,1,FALSE)</f>
        <v>2045J01GB01</v>
      </c>
    </row>
    <row r="289" spans="1:8" ht="14.85" customHeight="1" x14ac:dyDescent="0.2">
      <c r="A289" t="str">
        <f t="shared" si="4"/>
        <v>2045J01MA02</v>
      </c>
      <c r="B289" s="53" t="s">
        <v>113</v>
      </c>
      <c r="C289" s="53" t="s">
        <v>204</v>
      </c>
      <c r="D289" s="53" t="s">
        <v>14</v>
      </c>
      <c r="E289" s="54" t="s">
        <v>253</v>
      </c>
      <c r="F289" s="55"/>
      <c r="G289" s="56">
        <v>590</v>
      </c>
      <c r="H289" t="str">
        <f>VLOOKUP($A289,Rådata!$A$4:$A$870,1,FALSE)</f>
        <v>2045J01MA02</v>
      </c>
    </row>
    <row r="290" spans="1:8" ht="14.85" customHeight="1" x14ac:dyDescent="0.2">
      <c r="A290" t="str">
        <f t="shared" si="4"/>
        <v>2045J01MA12</v>
      </c>
      <c r="B290" s="53" t="s">
        <v>113</v>
      </c>
      <c r="C290" s="53" t="s">
        <v>204</v>
      </c>
      <c r="D290" s="53" t="s">
        <v>40</v>
      </c>
      <c r="E290" s="54" t="s">
        <v>254</v>
      </c>
      <c r="F290" s="55"/>
      <c r="G290" s="56">
        <v>189</v>
      </c>
      <c r="H290" t="str">
        <f>VLOOKUP($A290,Rådata!$A$4:$A$870,1,FALSE)</f>
        <v>2045J01MA12</v>
      </c>
    </row>
    <row r="291" spans="1:8" ht="14.85" customHeight="1" x14ac:dyDescent="0.2">
      <c r="A291" t="str">
        <f t="shared" si="4"/>
        <v>2045J01XA01</v>
      </c>
      <c r="B291" s="53" t="s">
        <v>113</v>
      </c>
      <c r="C291" s="53" t="s">
        <v>204</v>
      </c>
      <c r="D291" s="53" t="s">
        <v>89</v>
      </c>
      <c r="E291" s="54" t="s">
        <v>256</v>
      </c>
      <c r="F291" s="55"/>
      <c r="G291" s="56">
        <v>15</v>
      </c>
      <c r="H291" t="str">
        <f>VLOOKUP($A291,Rådata!$A$4:$A$870,1,FALSE)</f>
        <v>2045J01XA01</v>
      </c>
    </row>
    <row r="292" spans="1:8" ht="14.85" customHeight="1" x14ac:dyDescent="0.2">
      <c r="A292" t="str">
        <f t="shared" si="4"/>
        <v>2045J01XE01</v>
      </c>
      <c r="B292" s="53" t="s">
        <v>113</v>
      </c>
      <c r="C292" s="53" t="s">
        <v>204</v>
      </c>
      <c r="D292" s="53" t="s">
        <v>20</v>
      </c>
      <c r="E292" s="54" t="s">
        <v>259</v>
      </c>
      <c r="F292" s="55"/>
      <c r="G292" s="56">
        <v>78.75</v>
      </c>
      <c r="H292" t="str">
        <f>VLOOKUP($A292,Rådata!$A$4:$A$870,1,FALSE)</f>
        <v>2045J01XE01</v>
      </c>
    </row>
    <row r="293" spans="1:8" ht="14.85" customHeight="1" x14ac:dyDescent="0.2">
      <c r="A293" t="str">
        <f t="shared" si="4"/>
        <v>2046J01AA02</v>
      </c>
      <c r="B293" s="53" t="s">
        <v>157</v>
      </c>
      <c r="C293" s="53" t="s">
        <v>205</v>
      </c>
      <c r="D293" s="53" t="s">
        <v>8</v>
      </c>
      <c r="E293" s="54" t="s">
        <v>225</v>
      </c>
      <c r="F293" s="55"/>
      <c r="G293" s="56">
        <v>450</v>
      </c>
      <c r="H293" t="str">
        <f>VLOOKUP($A293,Rådata!$A$4:$A$870,1,FALSE)</f>
        <v>2046J01AA02</v>
      </c>
    </row>
    <row r="294" spans="1:8" ht="14.85" customHeight="1" x14ac:dyDescent="0.2">
      <c r="A294" t="str">
        <f t="shared" si="4"/>
        <v>2047J01AA02</v>
      </c>
      <c r="B294" s="53" t="s">
        <v>138</v>
      </c>
      <c r="C294" s="53" t="s">
        <v>206</v>
      </c>
      <c r="D294" s="53" t="s">
        <v>8</v>
      </c>
      <c r="E294" s="54" t="s">
        <v>225</v>
      </c>
      <c r="F294" s="55"/>
      <c r="G294" s="56">
        <v>500</v>
      </c>
      <c r="H294" t="str">
        <f>VLOOKUP($A294,Rådata!$A$4:$A$870,1,FALSE)</f>
        <v>2047J01AA02</v>
      </c>
    </row>
    <row r="295" spans="1:8" ht="14.85" customHeight="1" x14ac:dyDescent="0.2">
      <c r="A295" t="str">
        <f t="shared" si="4"/>
        <v>2047J01CA08</v>
      </c>
      <c r="B295" s="53" t="s">
        <v>138</v>
      </c>
      <c r="C295" s="53" t="s">
        <v>206</v>
      </c>
      <c r="D295" s="53" t="s">
        <v>34</v>
      </c>
      <c r="E295" s="54" t="s">
        <v>229</v>
      </c>
      <c r="F295" s="55"/>
      <c r="G295" s="56">
        <v>113.39</v>
      </c>
      <c r="H295" t="str">
        <f>VLOOKUP($A295,Rådata!$A$4:$A$870,1,FALSE)</f>
        <v>2047J01CA08</v>
      </c>
    </row>
    <row r="296" spans="1:8" ht="14.85" customHeight="1" x14ac:dyDescent="0.2">
      <c r="A296" t="str">
        <f t="shared" si="4"/>
        <v>2047J01CE01</v>
      </c>
      <c r="B296" s="53" t="s">
        <v>138</v>
      </c>
      <c r="C296" s="53" t="s">
        <v>206</v>
      </c>
      <c r="D296" s="53" t="s">
        <v>76</v>
      </c>
      <c r="E296" s="54" t="s">
        <v>230</v>
      </c>
      <c r="F296" s="55"/>
      <c r="G296" s="56">
        <v>105.52</v>
      </c>
      <c r="H296" t="str">
        <f>VLOOKUP($A296,Rådata!$A$4:$A$870,1,FALSE)</f>
        <v>2047J01CE01</v>
      </c>
    </row>
    <row r="297" spans="1:8" ht="14.85" customHeight="1" x14ac:dyDescent="0.2">
      <c r="A297" t="str">
        <f t="shared" si="4"/>
        <v>2047J01CE02</v>
      </c>
      <c r="B297" s="53" t="s">
        <v>138</v>
      </c>
      <c r="C297" s="53" t="s">
        <v>206</v>
      </c>
      <c r="D297" s="53" t="s">
        <v>3</v>
      </c>
      <c r="E297" s="54" t="s">
        <v>231</v>
      </c>
      <c r="F297" s="55"/>
      <c r="G297" s="56">
        <v>400</v>
      </c>
      <c r="H297" t="str">
        <f>VLOOKUP($A297,Rådata!$A$4:$A$870,1,FALSE)</f>
        <v>2047J01CE02</v>
      </c>
    </row>
    <row r="298" spans="1:8" ht="14.85" customHeight="1" x14ac:dyDescent="0.2">
      <c r="A298" t="str">
        <f t="shared" si="4"/>
        <v>2047J01CF02</v>
      </c>
      <c r="B298" s="53" t="s">
        <v>138</v>
      </c>
      <c r="C298" s="53" t="s">
        <v>206</v>
      </c>
      <c r="D298" s="53" t="s">
        <v>62</v>
      </c>
      <c r="E298" s="54" t="s">
        <v>232</v>
      </c>
      <c r="F298" s="55"/>
      <c r="G298" s="56">
        <v>100</v>
      </c>
      <c r="H298" t="str">
        <f>VLOOKUP($A298,Rådata!$A$4:$A$870,1,FALSE)</f>
        <v>2047J01CF02</v>
      </c>
    </row>
    <row r="299" spans="1:8" ht="14.85" customHeight="1" x14ac:dyDescent="0.2">
      <c r="A299" t="str">
        <f t="shared" si="4"/>
        <v>2047J01CF05</v>
      </c>
      <c r="B299" s="53" t="s">
        <v>138</v>
      </c>
      <c r="C299" s="53" t="s">
        <v>206</v>
      </c>
      <c r="D299" s="53" t="s">
        <v>12</v>
      </c>
      <c r="E299" s="54" t="s">
        <v>233</v>
      </c>
      <c r="F299" s="55"/>
      <c r="G299" s="56">
        <v>325</v>
      </c>
      <c r="H299" t="str">
        <f>VLOOKUP($A299,Rådata!$A$4:$A$870,1,FALSE)</f>
        <v>2047J01CF05</v>
      </c>
    </row>
    <row r="300" spans="1:8" ht="14.85" customHeight="1" x14ac:dyDescent="0.2">
      <c r="A300" t="str">
        <f t="shared" si="4"/>
        <v>2047J01CR02</v>
      </c>
      <c r="B300" s="53" t="s">
        <v>138</v>
      </c>
      <c r="C300" s="53" t="s">
        <v>206</v>
      </c>
      <c r="D300" s="53" t="s">
        <v>16</v>
      </c>
      <c r="E300" s="54" t="s">
        <v>234</v>
      </c>
      <c r="F300" s="55"/>
      <c r="G300" s="56">
        <v>20</v>
      </c>
      <c r="H300" t="str">
        <f>VLOOKUP($A300,Rådata!$A$4:$A$870,1,FALSE)</f>
        <v>2047J01CR02</v>
      </c>
    </row>
    <row r="301" spans="1:8" ht="14.85" customHeight="1" x14ac:dyDescent="0.2">
      <c r="A301" t="str">
        <f t="shared" si="4"/>
        <v>2047J01CR05</v>
      </c>
      <c r="B301" s="53" t="s">
        <v>138</v>
      </c>
      <c r="C301" s="53" t="s">
        <v>206</v>
      </c>
      <c r="D301" s="53" t="s">
        <v>72</v>
      </c>
      <c r="E301" s="54" t="s">
        <v>235</v>
      </c>
      <c r="F301" s="55"/>
      <c r="G301" s="56">
        <v>194.48</v>
      </c>
      <c r="H301" t="str">
        <f>VLOOKUP($A301,Rådata!$A$4:$A$870,1,FALSE)</f>
        <v>2047J01CR05</v>
      </c>
    </row>
    <row r="302" spans="1:8" ht="14.85" customHeight="1" x14ac:dyDescent="0.2">
      <c r="A302" t="str">
        <f t="shared" si="4"/>
        <v>2047J01DB05</v>
      </c>
      <c r="B302" s="53" t="s">
        <v>138</v>
      </c>
      <c r="C302" s="53" t="s">
        <v>206</v>
      </c>
      <c r="D302" s="53" t="s">
        <v>32</v>
      </c>
      <c r="E302" s="54" t="s">
        <v>236</v>
      </c>
      <c r="F302" s="55"/>
      <c r="G302" s="56">
        <v>30</v>
      </c>
      <c r="H302" t="str">
        <f>VLOOKUP($A302,Rådata!$A$4:$A$870,1,FALSE)</f>
        <v>2047J01DB05</v>
      </c>
    </row>
    <row r="303" spans="1:8" ht="14.85" customHeight="1" x14ac:dyDescent="0.2">
      <c r="A303" t="str">
        <f t="shared" si="4"/>
        <v>2047J01DD01</v>
      </c>
      <c r="B303" s="53" t="s">
        <v>138</v>
      </c>
      <c r="C303" s="53" t="s">
        <v>206</v>
      </c>
      <c r="D303" s="53" t="s">
        <v>56</v>
      </c>
      <c r="E303" s="54" t="s">
        <v>238</v>
      </c>
      <c r="F303" s="55"/>
      <c r="G303" s="56">
        <v>140</v>
      </c>
      <c r="H303" t="str">
        <f>VLOOKUP($A303,Rådata!$A$4:$A$870,1,FALSE)</f>
        <v>2047J01DD01</v>
      </c>
    </row>
    <row r="304" spans="1:8" ht="14.85" customHeight="1" x14ac:dyDescent="0.2">
      <c r="A304" t="str">
        <f t="shared" si="4"/>
        <v>2047J01DH02</v>
      </c>
      <c r="B304" s="53" t="s">
        <v>138</v>
      </c>
      <c r="C304" s="53" t="s">
        <v>206</v>
      </c>
      <c r="D304" s="53" t="s">
        <v>70</v>
      </c>
      <c r="E304" s="54" t="s">
        <v>243</v>
      </c>
      <c r="F304" s="55"/>
      <c r="G304" s="56">
        <v>16.649999999999999</v>
      </c>
      <c r="H304" t="str">
        <f>VLOOKUP($A304,Rådata!$A$4:$A$870,1,FALSE)</f>
        <v>2047J01DH02</v>
      </c>
    </row>
    <row r="305" spans="1:8" ht="14.85" customHeight="1" x14ac:dyDescent="0.2">
      <c r="A305" t="str">
        <f t="shared" si="4"/>
        <v>2047J01EA01</v>
      </c>
      <c r="B305" s="53" t="s">
        <v>138</v>
      </c>
      <c r="C305" s="53" t="s">
        <v>206</v>
      </c>
      <c r="D305" s="53" t="s">
        <v>28</v>
      </c>
      <c r="E305" s="54" t="s">
        <v>246</v>
      </c>
      <c r="F305" s="55"/>
      <c r="G305" s="56">
        <v>32</v>
      </c>
      <c r="H305" t="str">
        <f>VLOOKUP($A305,Rådata!$A$4:$A$870,1,FALSE)</f>
        <v>2047J01EA01</v>
      </c>
    </row>
    <row r="306" spans="1:8" ht="14.85" customHeight="1" x14ac:dyDescent="0.2">
      <c r="A306" t="str">
        <f t="shared" si="4"/>
        <v>2047J01FF01</v>
      </c>
      <c r="B306" s="53" t="s">
        <v>138</v>
      </c>
      <c r="C306" s="53" t="s">
        <v>206</v>
      </c>
      <c r="D306" s="53" t="s">
        <v>6</v>
      </c>
      <c r="E306" s="54" t="s">
        <v>251</v>
      </c>
      <c r="F306" s="55"/>
      <c r="G306" s="56">
        <v>68.5</v>
      </c>
      <c r="H306" t="str">
        <f>VLOOKUP($A306,Rådata!$A$4:$A$870,1,FALSE)</f>
        <v>2047J01FF01</v>
      </c>
    </row>
    <row r="307" spans="1:8" ht="14.85" customHeight="1" x14ac:dyDescent="0.2">
      <c r="A307" t="str">
        <f t="shared" si="4"/>
        <v>2047J01GB01</v>
      </c>
      <c r="B307" s="53" t="s">
        <v>138</v>
      </c>
      <c r="C307" s="53" t="s">
        <v>206</v>
      </c>
      <c r="D307" s="53" t="s">
        <v>66</v>
      </c>
      <c r="E307" s="54" t="s">
        <v>264</v>
      </c>
      <c r="F307" s="55"/>
      <c r="G307" s="56">
        <v>69.929999999999978</v>
      </c>
      <c r="H307" t="str">
        <f>VLOOKUP($A307,Rådata!$A$4:$A$870,1,FALSE)</f>
        <v>2047J01GB01</v>
      </c>
    </row>
    <row r="308" spans="1:8" ht="14.85" customHeight="1" x14ac:dyDescent="0.2">
      <c r="A308" t="str">
        <f t="shared" si="4"/>
        <v>2047J01MA02</v>
      </c>
      <c r="B308" s="53" t="s">
        <v>138</v>
      </c>
      <c r="C308" s="53" t="s">
        <v>206</v>
      </c>
      <c r="D308" s="53" t="s">
        <v>14</v>
      </c>
      <c r="E308" s="54" t="s">
        <v>253</v>
      </c>
      <c r="F308" s="55"/>
      <c r="G308" s="56">
        <v>120</v>
      </c>
      <c r="H308" t="str">
        <f>VLOOKUP($A308,Rådata!$A$4:$A$870,1,FALSE)</f>
        <v>2047J01MA02</v>
      </c>
    </row>
    <row r="309" spans="1:8" ht="14.85" customHeight="1" x14ac:dyDescent="0.2">
      <c r="A309" t="str">
        <f t="shared" si="4"/>
        <v>2049J01AA02</v>
      </c>
      <c r="B309" s="53" t="s">
        <v>125</v>
      </c>
      <c r="C309" s="53" t="s">
        <v>207</v>
      </c>
      <c r="D309" s="53" t="s">
        <v>8</v>
      </c>
      <c r="E309" s="54" t="s">
        <v>225</v>
      </c>
      <c r="F309" s="55"/>
      <c r="G309" s="56">
        <v>100</v>
      </c>
      <c r="H309" t="str">
        <f>VLOOKUP($A309,Rådata!$A$4:$A$870,1,FALSE)</f>
        <v>2049J01AA02</v>
      </c>
    </row>
    <row r="310" spans="1:8" ht="14.85" customHeight="1" x14ac:dyDescent="0.2">
      <c r="A310" t="str">
        <f t="shared" si="4"/>
        <v>2049J01CA04</v>
      </c>
      <c r="B310" s="53" t="s">
        <v>125</v>
      </c>
      <c r="C310" s="53" t="s">
        <v>207</v>
      </c>
      <c r="D310" s="53" t="s">
        <v>4</v>
      </c>
      <c r="E310" s="54" t="s">
        <v>228</v>
      </c>
      <c r="F310" s="55"/>
      <c r="G310" s="56">
        <v>150</v>
      </c>
      <c r="H310" t="str">
        <f>VLOOKUP($A310,Rådata!$A$4:$A$870,1,FALSE)</f>
        <v>2049J01CA04</v>
      </c>
    </row>
    <row r="311" spans="1:8" ht="14.85" customHeight="1" x14ac:dyDescent="0.2">
      <c r="A311" t="str">
        <f t="shared" si="4"/>
        <v>2049J01CA08</v>
      </c>
      <c r="B311" s="53" t="s">
        <v>125</v>
      </c>
      <c r="C311" s="53" t="s">
        <v>207</v>
      </c>
      <c r="D311" s="53" t="s">
        <v>34</v>
      </c>
      <c r="E311" s="54" t="s">
        <v>229</v>
      </c>
      <c r="F311" s="55"/>
      <c r="G311" s="56">
        <v>406.87</v>
      </c>
      <c r="H311" t="str">
        <f>VLOOKUP($A311,Rådata!$A$4:$A$870,1,FALSE)</f>
        <v>2049J01CA08</v>
      </c>
    </row>
    <row r="312" spans="1:8" ht="14.85" customHeight="1" x14ac:dyDescent="0.2">
      <c r="A312" t="str">
        <f t="shared" si="4"/>
        <v>2049J01CE01</v>
      </c>
      <c r="B312" s="53" t="s">
        <v>125</v>
      </c>
      <c r="C312" s="53" t="s">
        <v>207</v>
      </c>
      <c r="D312" s="53" t="s">
        <v>76</v>
      </c>
      <c r="E312" s="54" t="s">
        <v>230</v>
      </c>
      <c r="F312" s="55"/>
      <c r="G312" s="56">
        <v>199.93</v>
      </c>
      <c r="H312" t="str">
        <f>VLOOKUP($A312,Rådata!$A$4:$A$870,1,FALSE)</f>
        <v>2049J01CE01</v>
      </c>
    </row>
    <row r="313" spans="1:8" ht="14.85" customHeight="1" x14ac:dyDescent="0.2">
      <c r="A313" t="str">
        <f t="shared" si="4"/>
        <v>2049J01CE02</v>
      </c>
      <c r="B313" s="53" t="s">
        <v>125</v>
      </c>
      <c r="C313" s="53" t="s">
        <v>207</v>
      </c>
      <c r="D313" s="53" t="s">
        <v>3</v>
      </c>
      <c r="E313" s="54" t="s">
        <v>231</v>
      </c>
      <c r="F313" s="55"/>
      <c r="G313" s="56">
        <v>270</v>
      </c>
      <c r="H313" t="str">
        <f>VLOOKUP($A313,Rådata!$A$4:$A$870,1,FALSE)</f>
        <v>2049J01CE02</v>
      </c>
    </row>
    <row r="314" spans="1:8" ht="14.85" customHeight="1" x14ac:dyDescent="0.2">
      <c r="A314" t="str">
        <f t="shared" si="4"/>
        <v>2049J01CF02</v>
      </c>
      <c r="B314" s="53" t="s">
        <v>125</v>
      </c>
      <c r="C314" s="53" t="s">
        <v>207</v>
      </c>
      <c r="D314" s="53" t="s">
        <v>62</v>
      </c>
      <c r="E314" s="54" t="s">
        <v>232</v>
      </c>
      <c r="F314" s="55"/>
      <c r="G314" s="56">
        <v>180</v>
      </c>
      <c r="H314" t="str">
        <f>VLOOKUP($A314,Rådata!$A$4:$A$870,1,FALSE)</f>
        <v>2049J01CF02</v>
      </c>
    </row>
    <row r="315" spans="1:8" ht="14.85" customHeight="1" x14ac:dyDescent="0.2">
      <c r="A315" t="str">
        <f t="shared" si="4"/>
        <v>2049J01CF05</v>
      </c>
      <c r="B315" s="53" t="s">
        <v>125</v>
      </c>
      <c r="C315" s="53" t="s">
        <v>207</v>
      </c>
      <c r="D315" s="53" t="s">
        <v>12</v>
      </c>
      <c r="E315" s="54" t="s">
        <v>233</v>
      </c>
      <c r="F315" s="55"/>
      <c r="G315" s="56">
        <v>225</v>
      </c>
      <c r="H315" t="str">
        <f>VLOOKUP($A315,Rådata!$A$4:$A$870,1,FALSE)</f>
        <v>2049J01CF05</v>
      </c>
    </row>
    <row r="316" spans="1:8" ht="14.85" customHeight="1" x14ac:dyDescent="0.2">
      <c r="A316" t="str">
        <f t="shared" si="4"/>
        <v>2049J01CR02</v>
      </c>
      <c r="B316" s="53" t="s">
        <v>125</v>
      </c>
      <c r="C316" s="53" t="s">
        <v>207</v>
      </c>
      <c r="D316" s="53" t="s">
        <v>16</v>
      </c>
      <c r="E316" s="54" t="s">
        <v>234</v>
      </c>
      <c r="F316" s="55"/>
      <c r="G316" s="56">
        <v>116.7</v>
      </c>
      <c r="H316" t="str">
        <f>VLOOKUP($A316,Rådata!$A$4:$A$870,1,FALSE)</f>
        <v>2049J01CR02</v>
      </c>
    </row>
    <row r="317" spans="1:8" ht="14.85" customHeight="1" x14ac:dyDescent="0.2">
      <c r="A317" t="str">
        <f t="shared" si="4"/>
        <v>2049J01CR05</v>
      </c>
      <c r="B317" s="53" t="s">
        <v>125</v>
      </c>
      <c r="C317" s="53" t="s">
        <v>207</v>
      </c>
      <c r="D317" s="53" t="s">
        <v>72</v>
      </c>
      <c r="E317" s="54" t="s">
        <v>235</v>
      </c>
      <c r="F317" s="55"/>
      <c r="G317" s="56">
        <v>1864.7200000000059</v>
      </c>
      <c r="H317" t="str">
        <f>VLOOKUP($A317,Rådata!$A$4:$A$870,1,FALSE)</f>
        <v>2049J01CR05</v>
      </c>
    </row>
    <row r="318" spans="1:8" ht="14.85" customHeight="1" x14ac:dyDescent="0.2">
      <c r="A318" t="str">
        <f t="shared" si="4"/>
        <v>2049J01DB05</v>
      </c>
      <c r="B318" s="53" t="s">
        <v>125</v>
      </c>
      <c r="C318" s="53" t="s">
        <v>207</v>
      </c>
      <c r="D318" s="53" t="s">
        <v>32</v>
      </c>
      <c r="E318" s="54" t="s">
        <v>236</v>
      </c>
      <c r="F318" s="55"/>
      <c r="G318" s="56">
        <v>157</v>
      </c>
      <c r="H318" t="str">
        <f>VLOOKUP($A318,Rådata!$A$4:$A$870,1,FALSE)</f>
        <v>2049J01DB05</v>
      </c>
    </row>
    <row r="319" spans="1:8" ht="14.85" customHeight="1" x14ac:dyDescent="0.2">
      <c r="A319" t="str">
        <f t="shared" si="4"/>
        <v>2049J01DD01</v>
      </c>
      <c r="B319" s="53" t="s">
        <v>125</v>
      </c>
      <c r="C319" s="53" t="s">
        <v>207</v>
      </c>
      <c r="D319" s="53" t="s">
        <v>56</v>
      </c>
      <c r="E319" s="54" t="s">
        <v>238</v>
      </c>
      <c r="F319" s="55"/>
      <c r="G319" s="56">
        <v>370</v>
      </c>
      <c r="H319" t="str">
        <f>VLOOKUP($A319,Rådata!$A$4:$A$870,1,FALSE)</f>
        <v>2049J01DD01</v>
      </c>
    </row>
    <row r="320" spans="1:8" ht="14.85" customHeight="1" x14ac:dyDescent="0.2">
      <c r="A320" t="str">
        <f t="shared" si="4"/>
        <v>2049J01DH02</v>
      </c>
      <c r="B320" s="53" t="s">
        <v>125</v>
      </c>
      <c r="C320" s="53" t="s">
        <v>207</v>
      </c>
      <c r="D320" s="53" t="s">
        <v>70</v>
      </c>
      <c r="E320" s="54" t="s">
        <v>243</v>
      </c>
      <c r="F320" s="55"/>
      <c r="G320" s="56">
        <v>183.14999999999989</v>
      </c>
      <c r="H320" t="str">
        <f>VLOOKUP($A320,Rådata!$A$4:$A$870,1,FALSE)</f>
        <v>2049J01DH02</v>
      </c>
    </row>
    <row r="321" spans="1:8" ht="14.85" customHeight="1" x14ac:dyDescent="0.2">
      <c r="A321" t="str">
        <f t="shared" si="4"/>
        <v>2049J01DH03</v>
      </c>
      <c r="B321" s="53" t="s">
        <v>125</v>
      </c>
      <c r="C321" s="53" t="s">
        <v>207</v>
      </c>
      <c r="D321" s="53" t="s">
        <v>147</v>
      </c>
      <c r="E321" s="54" t="s">
        <v>244</v>
      </c>
      <c r="F321" s="55"/>
      <c r="G321" s="56">
        <v>20</v>
      </c>
      <c r="H321" t="str">
        <f>VLOOKUP($A321,Rådata!$A$4:$A$870,1,FALSE)</f>
        <v>2049J01DH03</v>
      </c>
    </row>
    <row r="322" spans="1:8" ht="14.85" customHeight="1" x14ac:dyDescent="0.2">
      <c r="A322" t="str">
        <f t="shared" si="4"/>
        <v>2049J01EA01</v>
      </c>
      <c r="B322" s="53" t="s">
        <v>125</v>
      </c>
      <c r="C322" s="53" t="s">
        <v>207</v>
      </c>
      <c r="D322" s="53" t="s">
        <v>28</v>
      </c>
      <c r="E322" s="54" t="s">
        <v>246</v>
      </c>
      <c r="F322" s="55"/>
      <c r="G322" s="56">
        <v>88</v>
      </c>
      <c r="H322" t="str">
        <f>VLOOKUP($A322,Rådata!$A$4:$A$870,1,FALSE)</f>
        <v>2049J01EA01</v>
      </c>
    </row>
    <row r="323" spans="1:8" ht="14.85" customHeight="1" x14ac:dyDescent="0.2">
      <c r="A323" t="str">
        <f t="shared" ref="A323:A386" si="5">B323&amp;D323</f>
        <v>2049J01EE01</v>
      </c>
      <c r="B323" s="53" t="s">
        <v>125</v>
      </c>
      <c r="C323" s="53" t="s">
        <v>207</v>
      </c>
      <c r="D323" s="53" t="s">
        <v>26</v>
      </c>
      <c r="E323" s="54" t="s">
        <v>247</v>
      </c>
      <c r="F323" s="55"/>
      <c r="G323" s="56">
        <v>890</v>
      </c>
      <c r="H323" t="str">
        <f>VLOOKUP($A323,Rådata!$A$4:$A$870,1,FALSE)</f>
        <v>2049J01EE01</v>
      </c>
    </row>
    <row r="324" spans="1:8" ht="14.85" customHeight="1" x14ac:dyDescent="0.2">
      <c r="A324" t="str">
        <f t="shared" si="5"/>
        <v>2049J01FA09</v>
      </c>
      <c r="B324" s="53" t="s">
        <v>125</v>
      </c>
      <c r="C324" s="53" t="s">
        <v>207</v>
      </c>
      <c r="D324" s="53" t="s">
        <v>24</v>
      </c>
      <c r="E324" s="54" t="s">
        <v>249</v>
      </c>
      <c r="F324" s="55"/>
      <c r="G324" s="56">
        <v>84</v>
      </c>
      <c r="H324" t="e">
        <f>VLOOKUP($A324,Rådata!$A$4:$A$870,1,FALSE)</f>
        <v>#N/A</v>
      </c>
    </row>
    <row r="325" spans="1:8" ht="14.85" customHeight="1" x14ac:dyDescent="0.2">
      <c r="A325" t="str">
        <f t="shared" si="5"/>
        <v>2049J01FF01</v>
      </c>
      <c r="B325" s="53" t="s">
        <v>125</v>
      </c>
      <c r="C325" s="53" t="s">
        <v>207</v>
      </c>
      <c r="D325" s="53" t="s">
        <v>6</v>
      </c>
      <c r="E325" s="54" t="s">
        <v>251</v>
      </c>
      <c r="F325" s="55"/>
      <c r="G325" s="56">
        <v>206.56000000000009</v>
      </c>
      <c r="H325" t="str">
        <f>VLOOKUP($A325,Rådata!$A$4:$A$870,1,FALSE)</f>
        <v>2049J01FF01</v>
      </c>
    </row>
    <row r="326" spans="1:8" ht="14.85" customHeight="1" x14ac:dyDescent="0.2">
      <c r="A326" t="str">
        <f t="shared" si="5"/>
        <v>2049J01GB01</v>
      </c>
      <c r="B326" s="53" t="s">
        <v>125</v>
      </c>
      <c r="C326" s="53" t="s">
        <v>207</v>
      </c>
      <c r="D326" s="53" t="s">
        <v>66</v>
      </c>
      <c r="E326" s="54" t="s">
        <v>264</v>
      </c>
      <c r="F326" s="55"/>
      <c r="G326" s="56">
        <v>29.97</v>
      </c>
      <c r="H326" t="str">
        <f>VLOOKUP($A326,Rådata!$A$4:$A$870,1,FALSE)</f>
        <v>2049J01GB01</v>
      </c>
    </row>
    <row r="327" spans="1:8" ht="14.85" customHeight="1" x14ac:dyDescent="0.2">
      <c r="A327" t="str">
        <f t="shared" si="5"/>
        <v>2049J01MA02</v>
      </c>
      <c r="B327" s="53" t="s">
        <v>125</v>
      </c>
      <c r="C327" s="53" t="s">
        <v>207</v>
      </c>
      <c r="D327" s="53" t="s">
        <v>14</v>
      </c>
      <c r="E327" s="54" t="s">
        <v>253</v>
      </c>
      <c r="F327" s="55"/>
      <c r="G327" s="56">
        <v>420</v>
      </c>
      <c r="H327" t="str">
        <f>VLOOKUP($A327,Rådata!$A$4:$A$870,1,FALSE)</f>
        <v>2049J01MA02</v>
      </c>
    </row>
    <row r="328" spans="1:8" ht="14.85" customHeight="1" x14ac:dyDescent="0.2">
      <c r="A328" t="str">
        <f t="shared" si="5"/>
        <v>2049J01XA01</v>
      </c>
      <c r="B328" s="53" t="s">
        <v>125</v>
      </c>
      <c r="C328" s="53" t="s">
        <v>207</v>
      </c>
      <c r="D328" s="53" t="s">
        <v>89</v>
      </c>
      <c r="E328" s="54" t="s">
        <v>256</v>
      </c>
      <c r="F328" s="55"/>
      <c r="G328" s="56">
        <v>15</v>
      </c>
      <c r="H328" t="str">
        <f>VLOOKUP($A328,Rådata!$A$4:$A$870,1,FALSE)</f>
        <v>2049J01XA01</v>
      </c>
    </row>
    <row r="329" spans="1:8" ht="14.85" customHeight="1" x14ac:dyDescent="0.2">
      <c r="A329" t="str">
        <f t="shared" si="5"/>
        <v>2049J01XD01</v>
      </c>
      <c r="B329" s="53" t="s">
        <v>125</v>
      </c>
      <c r="C329" s="53" t="s">
        <v>207</v>
      </c>
      <c r="D329" s="53" t="s">
        <v>127</v>
      </c>
      <c r="E329" s="54" t="s">
        <v>258</v>
      </c>
      <c r="F329" s="55"/>
      <c r="G329" s="56">
        <v>56.680000000000007</v>
      </c>
      <c r="H329" t="str">
        <f>VLOOKUP($A329,Rådata!$A$4:$A$870,1,FALSE)</f>
        <v>2049J01XD01</v>
      </c>
    </row>
    <row r="330" spans="1:8" ht="14.85" customHeight="1" x14ac:dyDescent="0.2">
      <c r="A330" t="str">
        <f t="shared" si="5"/>
        <v>2049J01XE01</v>
      </c>
      <c r="B330" s="53" t="s">
        <v>125</v>
      </c>
      <c r="C330" s="53" t="s">
        <v>207</v>
      </c>
      <c r="D330" s="53" t="s">
        <v>20</v>
      </c>
      <c r="E330" s="54" t="s">
        <v>259</v>
      </c>
      <c r="F330" s="55"/>
      <c r="G330" s="56">
        <v>90</v>
      </c>
      <c r="H330" t="str">
        <f>VLOOKUP($A330,Rådata!$A$4:$A$870,1,FALSE)</f>
        <v>2049J01XE01</v>
      </c>
    </row>
    <row r="331" spans="1:8" ht="14.85" customHeight="1" x14ac:dyDescent="0.2">
      <c r="A331" t="str">
        <f t="shared" si="5"/>
        <v>2050J01CA08</v>
      </c>
      <c r="B331" s="53" t="s">
        <v>119</v>
      </c>
      <c r="C331" s="53" t="s">
        <v>208</v>
      </c>
      <c r="D331" s="53" t="s">
        <v>34</v>
      </c>
      <c r="E331" s="54" t="s">
        <v>229</v>
      </c>
      <c r="F331" s="55"/>
      <c r="G331" s="56">
        <v>126.73</v>
      </c>
      <c r="H331" t="str">
        <f>VLOOKUP($A331,Rådata!$A$4:$A$870,1,FALSE)</f>
        <v>2050J01CA08</v>
      </c>
    </row>
    <row r="332" spans="1:8" ht="14.85" customHeight="1" x14ac:dyDescent="0.2">
      <c r="A332" t="str">
        <f t="shared" si="5"/>
        <v>2050J01CE01</v>
      </c>
      <c r="B332" s="53" t="s">
        <v>119</v>
      </c>
      <c r="C332" s="53" t="s">
        <v>208</v>
      </c>
      <c r="D332" s="53" t="s">
        <v>76</v>
      </c>
      <c r="E332" s="54" t="s">
        <v>230</v>
      </c>
      <c r="F332" s="55"/>
      <c r="G332" s="56">
        <v>91.63</v>
      </c>
      <c r="H332" t="str">
        <f>VLOOKUP($A332,Rådata!$A$4:$A$870,1,FALSE)</f>
        <v>2050J01CE01</v>
      </c>
    </row>
    <row r="333" spans="1:8" ht="14.85" customHeight="1" x14ac:dyDescent="0.2">
      <c r="A333" t="str">
        <f t="shared" si="5"/>
        <v>2050J01CE02</v>
      </c>
      <c r="B333" s="53" t="s">
        <v>119</v>
      </c>
      <c r="C333" s="53" t="s">
        <v>208</v>
      </c>
      <c r="D333" s="53" t="s">
        <v>3</v>
      </c>
      <c r="E333" s="54" t="s">
        <v>231</v>
      </c>
      <c r="F333" s="55"/>
      <c r="G333" s="56">
        <v>45</v>
      </c>
      <c r="H333" t="str">
        <f>VLOOKUP($A333,Rådata!$A$4:$A$870,1,FALSE)</f>
        <v>2050J01CE02</v>
      </c>
    </row>
    <row r="334" spans="1:8" ht="14.85" customHeight="1" x14ac:dyDescent="0.2">
      <c r="A334" t="str">
        <f t="shared" si="5"/>
        <v>2050J01CF02</v>
      </c>
      <c r="B334" s="53" t="s">
        <v>119</v>
      </c>
      <c r="C334" s="53" t="s">
        <v>208</v>
      </c>
      <c r="D334" s="53" t="s">
        <v>62</v>
      </c>
      <c r="E334" s="54" t="s">
        <v>232</v>
      </c>
      <c r="F334" s="55"/>
      <c r="G334" s="56">
        <v>975</v>
      </c>
      <c r="H334" t="str">
        <f>VLOOKUP($A334,Rådata!$A$4:$A$870,1,FALSE)</f>
        <v>2050J01CF02</v>
      </c>
    </row>
    <row r="335" spans="1:8" ht="14.85" customHeight="1" x14ac:dyDescent="0.2">
      <c r="A335" t="str">
        <f t="shared" si="5"/>
        <v>2050J01CF05</v>
      </c>
      <c r="B335" s="53" t="s">
        <v>119</v>
      </c>
      <c r="C335" s="53" t="s">
        <v>208</v>
      </c>
      <c r="D335" s="53" t="s">
        <v>12</v>
      </c>
      <c r="E335" s="54" t="s">
        <v>233</v>
      </c>
      <c r="F335" s="55"/>
      <c r="G335" s="56">
        <v>125</v>
      </c>
      <c r="H335" t="str">
        <f>VLOOKUP($A335,Rådata!$A$4:$A$870,1,FALSE)</f>
        <v>2050J01CF05</v>
      </c>
    </row>
    <row r="336" spans="1:8" ht="14.85" customHeight="1" x14ac:dyDescent="0.2">
      <c r="A336" t="str">
        <f t="shared" si="5"/>
        <v>2050J01CR05</v>
      </c>
      <c r="B336" s="53" t="s">
        <v>119</v>
      </c>
      <c r="C336" s="53" t="s">
        <v>208</v>
      </c>
      <c r="D336" s="53" t="s">
        <v>72</v>
      </c>
      <c r="E336" s="54" t="s">
        <v>235</v>
      </c>
      <c r="F336" s="55"/>
      <c r="G336" s="56">
        <v>122.98</v>
      </c>
      <c r="H336" t="str">
        <f>VLOOKUP($A336,Rådata!$A$4:$A$870,1,FALSE)</f>
        <v>2050J01CR05</v>
      </c>
    </row>
    <row r="337" spans="1:8" ht="14.85" customHeight="1" x14ac:dyDescent="0.2">
      <c r="A337" t="str">
        <f t="shared" si="5"/>
        <v>2050J01DB05</v>
      </c>
      <c r="B337" s="53" t="s">
        <v>119</v>
      </c>
      <c r="C337" s="53" t="s">
        <v>208</v>
      </c>
      <c r="D337" s="53" t="s">
        <v>32</v>
      </c>
      <c r="E337" s="54" t="s">
        <v>236</v>
      </c>
      <c r="F337" s="55"/>
      <c r="G337" s="56">
        <v>15</v>
      </c>
      <c r="H337" t="str">
        <f>VLOOKUP($A337,Rådata!$A$4:$A$870,1,FALSE)</f>
        <v>2050J01DB05</v>
      </c>
    </row>
    <row r="338" spans="1:8" ht="14.85" customHeight="1" x14ac:dyDescent="0.2">
      <c r="A338" t="str">
        <f t="shared" si="5"/>
        <v>2050J01DD01</v>
      </c>
      <c r="B338" s="53" t="s">
        <v>119</v>
      </c>
      <c r="C338" s="53" t="s">
        <v>208</v>
      </c>
      <c r="D338" s="53" t="s">
        <v>56</v>
      </c>
      <c r="E338" s="54" t="s">
        <v>238</v>
      </c>
      <c r="F338" s="55"/>
      <c r="G338" s="56">
        <v>230</v>
      </c>
      <c r="H338" t="str">
        <f>VLOOKUP($A338,Rådata!$A$4:$A$870,1,FALSE)</f>
        <v>2050J01DD01</v>
      </c>
    </row>
    <row r="339" spans="1:8" ht="14.85" customHeight="1" x14ac:dyDescent="0.2">
      <c r="A339" t="str">
        <f t="shared" si="5"/>
        <v>2050J01DH03</v>
      </c>
      <c r="B339" s="53" t="s">
        <v>119</v>
      </c>
      <c r="C339" s="53" t="s">
        <v>208</v>
      </c>
      <c r="D339" s="53" t="s">
        <v>147</v>
      </c>
      <c r="E339" s="54" t="s">
        <v>244</v>
      </c>
      <c r="F339" s="55"/>
      <c r="G339" s="56">
        <v>10</v>
      </c>
      <c r="H339" t="e">
        <f>VLOOKUP($A339,Rådata!$A$4:$A$870,1,FALSE)</f>
        <v>#N/A</v>
      </c>
    </row>
    <row r="340" spans="1:8" ht="14.85" customHeight="1" x14ac:dyDescent="0.2">
      <c r="A340" t="str">
        <f t="shared" si="5"/>
        <v>2050J01FF01</v>
      </c>
      <c r="B340" s="53" t="s">
        <v>119</v>
      </c>
      <c r="C340" s="53" t="s">
        <v>208</v>
      </c>
      <c r="D340" s="53" t="s">
        <v>6</v>
      </c>
      <c r="E340" s="54" t="s">
        <v>251</v>
      </c>
      <c r="F340" s="55"/>
      <c r="G340" s="56">
        <v>97.410000000000025</v>
      </c>
      <c r="H340" t="str">
        <f>VLOOKUP($A340,Rådata!$A$4:$A$870,1,FALSE)</f>
        <v>2050J01FF01</v>
      </c>
    </row>
    <row r="341" spans="1:8" ht="14.85" customHeight="1" x14ac:dyDescent="0.2">
      <c r="A341" t="str">
        <f t="shared" si="5"/>
        <v>2050J01GB01</v>
      </c>
      <c r="B341" s="53" t="s">
        <v>119</v>
      </c>
      <c r="C341" s="53" t="s">
        <v>208</v>
      </c>
      <c r="D341" s="53" t="s">
        <v>66</v>
      </c>
      <c r="E341" s="54" t="s">
        <v>264</v>
      </c>
      <c r="F341" s="55"/>
      <c r="G341" s="56">
        <v>13.34</v>
      </c>
      <c r="H341" t="e">
        <f>VLOOKUP($A341,Rådata!$A$4:$A$870,1,FALSE)</f>
        <v>#N/A</v>
      </c>
    </row>
    <row r="342" spans="1:8" ht="14.85" customHeight="1" x14ac:dyDescent="0.2">
      <c r="A342" t="str">
        <f t="shared" si="5"/>
        <v>2050J01MA02</v>
      </c>
      <c r="B342" s="53" t="s">
        <v>119</v>
      </c>
      <c r="C342" s="53" t="s">
        <v>208</v>
      </c>
      <c r="D342" s="53" t="s">
        <v>14</v>
      </c>
      <c r="E342" s="54" t="s">
        <v>253</v>
      </c>
      <c r="F342" s="55"/>
      <c r="G342" s="56">
        <v>160</v>
      </c>
      <c r="H342" t="str">
        <f>VLOOKUP($A342,Rådata!$A$4:$A$870,1,FALSE)</f>
        <v>2050J01MA02</v>
      </c>
    </row>
    <row r="343" spans="1:8" ht="14.85" customHeight="1" x14ac:dyDescent="0.2">
      <c r="A343" t="str">
        <f t="shared" si="5"/>
        <v>2050J01XA01</v>
      </c>
      <c r="B343" s="53" t="s">
        <v>119</v>
      </c>
      <c r="C343" s="53" t="s">
        <v>208</v>
      </c>
      <c r="D343" s="53" t="s">
        <v>89</v>
      </c>
      <c r="E343" s="54" t="s">
        <v>256</v>
      </c>
      <c r="F343" s="55"/>
      <c r="G343" s="56">
        <v>80</v>
      </c>
      <c r="H343" t="str">
        <f>VLOOKUP($A343,Rådata!$A$4:$A$870,1,FALSE)</f>
        <v>2050J01XA01</v>
      </c>
    </row>
    <row r="344" spans="1:8" ht="14.85" customHeight="1" x14ac:dyDescent="0.2">
      <c r="A344" t="str">
        <f t="shared" si="5"/>
        <v>2050J01XA04</v>
      </c>
      <c r="B344" s="53" t="s">
        <v>119</v>
      </c>
      <c r="C344" s="53" t="s">
        <v>208</v>
      </c>
      <c r="D344" s="53" t="s">
        <v>268</v>
      </c>
      <c r="E344" s="54" t="s">
        <v>269</v>
      </c>
      <c r="F344" s="55"/>
      <c r="G344" s="56">
        <v>5.61</v>
      </c>
      <c r="H344" t="str">
        <f>VLOOKUP($A344,Rådata!$A$4:$A$870,1,FALSE)</f>
        <v>2050J01XA04</v>
      </c>
    </row>
    <row r="345" spans="1:8" ht="14.85" customHeight="1" x14ac:dyDescent="0.2">
      <c r="A345" t="str">
        <f t="shared" si="5"/>
        <v>2051J01DC02</v>
      </c>
      <c r="B345" s="53" t="s">
        <v>161</v>
      </c>
      <c r="C345" s="53" t="s">
        <v>209</v>
      </c>
      <c r="D345" s="53" t="s">
        <v>48</v>
      </c>
      <c r="E345" s="54" t="s">
        <v>237</v>
      </c>
      <c r="F345" s="55"/>
      <c r="G345" s="56">
        <v>13.28</v>
      </c>
      <c r="H345" t="str">
        <f>VLOOKUP($A345,Rådata!$A$4:$A$870,1,FALSE)</f>
        <v>2051J01DC02</v>
      </c>
    </row>
    <row r="346" spans="1:8" ht="14.85" customHeight="1" x14ac:dyDescent="0.2">
      <c r="A346" t="str">
        <f t="shared" si="5"/>
        <v>2051J01DD01</v>
      </c>
      <c r="B346" s="53" t="s">
        <v>161</v>
      </c>
      <c r="C346" s="53" t="s">
        <v>209</v>
      </c>
      <c r="D346" s="53" t="s">
        <v>56</v>
      </c>
      <c r="E346" s="54" t="s">
        <v>238</v>
      </c>
      <c r="F346" s="55"/>
      <c r="G346" s="56">
        <v>1.25</v>
      </c>
      <c r="H346" t="str">
        <f>VLOOKUP($A346,Rådata!$A$4:$A$870,1,FALSE)</f>
        <v>2051J01DD01</v>
      </c>
    </row>
    <row r="347" spans="1:8" ht="14.85" customHeight="1" x14ac:dyDescent="0.2">
      <c r="A347" t="str">
        <f t="shared" si="5"/>
        <v>2051J01FF01</v>
      </c>
      <c r="B347" s="53" t="s">
        <v>161</v>
      </c>
      <c r="C347" s="53" t="s">
        <v>209</v>
      </c>
      <c r="D347" s="53" t="s">
        <v>6</v>
      </c>
      <c r="E347" s="54" t="s">
        <v>251</v>
      </c>
      <c r="F347" s="55"/>
      <c r="G347" s="56">
        <v>1.67</v>
      </c>
      <c r="H347" t="e">
        <f>VLOOKUP($A347,Rådata!$A$4:$A$870,1,FALSE)</f>
        <v>#N/A</v>
      </c>
    </row>
    <row r="348" spans="1:8" ht="14.85" customHeight="1" x14ac:dyDescent="0.2">
      <c r="A348" t="str">
        <f t="shared" si="5"/>
        <v>2051J01GB03</v>
      </c>
      <c r="B348" s="53" t="s">
        <v>161</v>
      </c>
      <c r="C348" s="53" t="s">
        <v>209</v>
      </c>
      <c r="D348" s="53" t="s">
        <v>77</v>
      </c>
      <c r="E348" s="54" t="s">
        <v>252</v>
      </c>
      <c r="F348" s="55"/>
      <c r="G348" s="56">
        <v>3.34</v>
      </c>
      <c r="H348" t="str">
        <f>VLOOKUP($A348,Rådata!$A$4:$A$870,1,FALSE)</f>
        <v>2051J01GB03</v>
      </c>
    </row>
    <row r="349" spans="1:8" ht="14.85" customHeight="1" x14ac:dyDescent="0.2">
      <c r="A349" t="str">
        <f t="shared" si="5"/>
        <v>2051J01XA01</v>
      </c>
      <c r="B349" s="53" t="s">
        <v>161</v>
      </c>
      <c r="C349" s="53" t="s">
        <v>209</v>
      </c>
      <c r="D349" s="53" t="s">
        <v>89</v>
      </c>
      <c r="E349" s="54" t="s">
        <v>256</v>
      </c>
      <c r="F349" s="55"/>
      <c r="G349" s="56">
        <v>1.25</v>
      </c>
      <c r="H349" t="str">
        <f>VLOOKUP($A349,Rådata!$A$4:$A$870,1,FALSE)</f>
        <v>2051J01XA01</v>
      </c>
    </row>
    <row r="350" spans="1:8" ht="14.85" customHeight="1" x14ac:dyDescent="0.2">
      <c r="A350" t="str">
        <f t="shared" si="5"/>
        <v>2052J01GB03</v>
      </c>
      <c r="B350" s="53" t="s">
        <v>355</v>
      </c>
      <c r="C350" s="53" t="s">
        <v>356</v>
      </c>
      <c r="D350" s="53" t="s">
        <v>77</v>
      </c>
      <c r="E350" s="54" t="s">
        <v>252</v>
      </c>
      <c r="F350" s="55"/>
      <c r="G350" s="56">
        <v>3.34</v>
      </c>
      <c r="H350" t="str">
        <f>VLOOKUP($A350,Rådata!$A$4:$A$870,1,FALSE)</f>
        <v>2052J01GB03</v>
      </c>
    </row>
    <row r="351" spans="1:8" ht="14.85" customHeight="1" x14ac:dyDescent="0.2">
      <c r="A351" t="str">
        <f t="shared" si="5"/>
        <v>2053J01CA01</v>
      </c>
      <c r="B351" s="53" t="s">
        <v>142</v>
      </c>
      <c r="C351" s="53" t="s">
        <v>210</v>
      </c>
      <c r="D351" s="53" t="s">
        <v>58</v>
      </c>
      <c r="E351" s="54" t="s">
        <v>227</v>
      </c>
      <c r="F351" s="55"/>
      <c r="G351" s="56">
        <v>3.34</v>
      </c>
      <c r="H351" t="str">
        <f>VLOOKUP($A351,Rådata!$A$4:$A$870,1,FALSE)</f>
        <v>2053J01CA01</v>
      </c>
    </row>
    <row r="352" spans="1:8" ht="14.85" customHeight="1" x14ac:dyDescent="0.2">
      <c r="A352" t="str">
        <f t="shared" si="5"/>
        <v>2053J01CA04</v>
      </c>
      <c r="B352" s="53" t="s">
        <v>142</v>
      </c>
      <c r="C352" s="53" t="s">
        <v>210</v>
      </c>
      <c r="D352" s="53" t="s">
        <v>4</v>
      </c>
      <c r="E352" s="54" t="s">
        <v>228</v>
      </c>
      <c r="F352" s="55"/>
      <c r="G352" s="56">
        <v>179.1</v>
      </c>
      <c r="H352" t="str">
        <f>VLOOKUP($A352,Rådata!$A$4:$A$870,1,FALSE)</f>
        <v>2053J01CA04</v>
      </c>
    </row>
    <row r="353" spans="1:8" ht="14.85" customHeight="1" x14ac:dyDescent="0.2">
      <c r="A353" t="str">
        <f t="shared" si="5"/>
        <v>2053J01CE01</v>
      </c>
      <c r="B353" s="53" t="s">
        <v>142</v>
      </c>
      <c r="C353" s="53" t="s">
        <v>210</v>
      </c>
      <c r="D353" s="53" t="s">
        <v>76</v>
      </c>
      <c r="E353" s="54" t="s">
        <v>230</v>
      </c>
      <c r="F353" s="55"/>
      <c r="G353" s="56">
        <v>29.489999999999991</v>
      </c>
      <c r="H353" t="str">
        <f>VLOOKUP($A353,Rådata!$A$4:$A$870,1,FALSE)</f>
        <v>2053J01CE01</v>
      </c>
    </row>
    <row r="354" spans="1:8" ht="14.85" customHeight="1" x14ac:dyDescent="0.2">
      <c r="A354" t="str">
        <f t="shared" si="5"/>
        <v>2053J01CE02</v>
      </c>
      <c r="B354" s="53" t="s">
        <v>142</v>
      </c>
      <c r="C354" s="53" t="s">
        <v>210</v>
      </c>
      <c r="D354" s="53" t="s">
        <v>3</v>
      </c>
      <c r="E354" s="54" t="s">
        <v>231</v>
      </c>
      <c r="F354" s="55"/>
      <c r="G354" s="56">
        <v>182.5</v>
      </c>
      <c r="H354" t="str">
        <f>VLOOKUP($A354,Rådata!$A$4:$A$870,1,FALSE)</f>
        <v>2053J01CE02</v>
      </c>
    </row>
    <row r="355" spans="1:8" ht="14.85" customHeight="1" x14ac:dyDescent="0.2">
      <c r="A355" t="str">
        <f t="shared" si="5"/>
        <v>2053J01CF02</v>
      </c>
      <c r="B355" s="53" t="s">
        <v>142</v>
      </c>
      <c r="C355" s="53" t="s">
        <v>210</v>
      </c>
      <c r="D355" s="53" t="s">
        <v>62</v>
      </c>
      <c r="E355" s="54" t="s">
        <v>232</v>
      </c>
      <c r="F355" s="55"/>
      <c r="G355" s="56">
        <v>90</v>
      </c>
      <c r="H355" t="str">
        <f>VLOOKUP($A355,Rådata!$A$4:$A$870,1,FALSE)</f>
        <v>2053J01CF02</v>
      </c>
    </row>
    <row r="356" spans="1:8" ht="14.85" customHeight="1" x14ac:dyDescent="0.2">
      <c r="A356" t="str">
        <f t="shared" si="5"/>
        <v>2053J01CF05</v>
      </c>
      <c r="B356" s="53" t="s">
        <v>142</v>
      </c>
      <c r="C356" s="53" t="s">
        <v>210</v>
      </c>
      <c r="D356" s="53" t="s">
        <v>12</v>
      </c>
      <c r="E356" s="54" t="s">
        <v>233</v>
      </c>
      <c r="F356" s="55"/>
      <c r="G356" s="56">
        <v>27.5</v>
      </c>
      <c r="H356" t="str">
        <f>VLOOKUP($A356,Rådata!$A$4:$A$870,1,FALSE)</f>
        <v>2053J01CF05</v>
      </c>
    </row>
    <row r="357" spans="1:8" ht="14.85" customHeight="1" x14ac:dyDescent="0.2">
      <c r="A357" t="str">
        <f t="shared" si="5"/>
        <v>2053J01CR05</v>
      </c>
      <c r="B357" s="53" t="s">
        <v>142</v>
      </c>
      <c r="C357" s="53" t="s">
        <v>210</v>
      </c>
      <c r="D357" s="53" t="s">
        <v>72</v>
      </c>
      <c r="E357" s="54" t="s">
        <v>235</v>
      </c>
      <c r="F357" s="55"/>
      <c r="G357" s="56">
        <v>50.05</v>
      </c>
      <c r="H357" t="str">
        <f>VLOOKUP($A357,Rådata!$A$4:$A$870,1,FALSE)</f>
        <v>2053J01CR05</v>
      </c>
    </row>
    <row r="358" spans="1:8" ht="14.85" customHeight="1" x14ac:dyDescent="0.2">
      <c r="A358" t="str">
        <f t="shared" si="5"/>
        <v>2053J01DB05</v>
      </c>
      <c r="B358" s="53" t="s">
        <v>142</v>
      </c>
      <c r="C358" s="53" t="s">
        <v>210</v>
      </c>
      <c r="D358" s="53" t="s">
        <v>32</v>
      </c>
      <c r="E358" s="54" t="s">
        <v>236</v>
      </c>
      <c r="F358" s="55"/>
      <c r="G358" s="56">
        <v>15</v>
      </c>
      <c r="H358" t="str">
        <f>VLOOKUP($A358,Rådata!$A$4:$A$870,1,FALSE)</f>
        <v>2053J01DB05</v>
      </c>
    </row>
    <row r="359" spans="1:8" ht="14.85" customHeight="1" x14ac:dyDescent="0.2">
      <c r="A359" t="str">
        <f t="shared" si="5"/>
        <v>2053J01DD01</v>
      </c>
      <c r="B359" s="53" t="s">
        <v>142</v>
      </c>
      <c r="C359" s="53" t="s">
        <v>210</v>
      </c>
      <c r="D359" s="53" t="s">
        <v>56</v>
      </c>
      <c r="E359" s="54" t="s">
        <v>238</v>
      </c>
      <c r="F359" s="55"/>
      <c r="G359" s="56">
        <v>145</v>
      </c>
      <c r="H359" t="str">
        <f>VLOOKUP($A359,Rådata!$A$4:$A$870,1,FALSE)</f>
        <v>2053J01DD01</v>
      </c>
    </row>
    <row r="360" spans="1:8" ht="14.85" customHeight="1" x14ac:dyDescent="0.2">
      <c r="A360" t="str">
        <f t="shared" si="5"/>
        <v>2053J01DD04</v>
      </c>
      <c r="B360" s="53" t="s">
        <v>142</v>
      </c>
      <c r="C360" s="53" t="s">
        <v>210</v>
      </c>
      <c r="D360" s="53" t="s">
        <v>64</v>
      </c>
      <c r="E360" s="54" t="s">
        <v>240</v>
      </c>
      <c r="F360" s="55"/>
      <c r="G360" s="56">
        <v>55</v>
      </c>
      <c r="H360" t="str">
        <f>VLOOKUP($A360,Rådata!$A$4:$A$870,1,FALSE)</f>
        <v>2053J01DD04</v>
      </c>
    </row>
    <row r="361" spans="1:8" ht="14.85" customHeight="1" x14ac:dyDescent="0.2">
      <c r="A361" t="str">
        <f t="shared" si="5"/>
        <v>2053J01DH02</v>
      </c>
      <c r="B361" s="53" t="s">
        <v>142</v>
      </c>
      <c r="C361" s="53" t="s">
        <v>210</v>
      </c>
      <c r="D361" s="53" t="s">
        <v>70</v>
      </c>
      <c r="E361" s="54" t="s">
        <v>243</v>
      </c>
      <c r="F361" s="55"/>
      <c r="G361" s="56">
        <v>18.329999999999998</v>
      </c>
      <c r="H361" t="str">
        <f>VLOOKUP($A361,Rådata!$A$4:$A$870,1,FALSE)</f>
        <v>2053J01DH02</v>
      </c>
    </row>
    <row r="362" spans="1:8" ht="14.85" customHeight="1" x14ac:dyDescent="0.2">
      <c r="A362" t="str">
        <f t="shared" si="5"/>
        <v>2053J01EA01</v>
      </c>
      <c r="B362" s="53" t="s">
        <v>142</v>
      </c>
      <c r="C362" s="53" t="s">
        <v>210</v>
      </c>
      <c r="D362" s="53" t="s">
        <v>28</v>
      </c>
      <c r="E362" s="54" t="s">
        <v>246</v>
      </c>
      <c r="F362" s="55"/>
      <c r="G362" s="56">
        <v>18</v>
      </c>
      <c r="H362" t="str">
        <f>VLOOKUP($A362,Rådata!$A$4:$A$870,1,FALSE)</f>
        <v>2053J01EA01</v>
      </c>
    </row>
    <row r="363" spans="1:8" ht="14.85" customHeight="1" x14ac:dyDescent="0.2">
      <c r="A363" t="str">
        <f t="shared" si="5"/>
        <v>2053J01FF01</v>
      </c>
      <c r="B363" s="53" t="s">
        <v>142</v>
      </c>
      <c r="C363" s="53" t="s">
        <v>210</v>
      </c>
      <c r="D363" s="53" t="s">
        <v>6</v>
      </c>
      <c r="E363" s="54" t="s">
        <v>251</v>
      </c>
      <c r="F363" s="55"/>
      <c r="G363" s="56">
        <v>19.36</v>
      </c>
      <c r="H363" t="str">
        <f>VLOOKUP($A363,Rådata!$A$4:$A$870,1,FALSE)</f>
        <v>2053J01FF01</v>
      </c>
    </row>
    <row r="364" spans="1:8" ht="14.85" customHeight="1" x14ac:dyDescent="0.2">
      <c r="A364" t="str">
        <f t="shared" si="5"/>
        <v>2053J01GB01</v>
      </c>
      <c r="B364" s="53" t="s">
        <v>142</v>
      </c>
      <c r="C364" s="53" t="s">
        <v>210</v>
      </c>
      <c r="D364" s="53" t="s">
        <v>66</v>
      </c>
      <c r="E364" s="54" t="s">
        <v>264</v>
      </c>
      <c r="F364" s="55"/>
      <c r="G364" s="56">
        <v>19.98</v>
      </c>
      <c r="H364" t="str">
        <f>VLOOKUP($A364,Rådata!$A$4:$A$870,1,FALSE)</f>
        <v>2053J01GB01</v>
      </c>
    </row>
    <row r="365" spans="1:8" ht="14.85" customHeight="1" x14ac:dyDescent="0.2">
      <c r="A365" t="str">
        <f t="shared" si="5"/>
        <v>2053J01XD01</v>
      </c>
      <c r="B365" s="53" t="s">
        <v>142</v>
      </c>
      <c r="C365" s="53" t="s">
        <v>210</v>
      </c>
      <c r="D365" s="53" t="s">
        <v>127</v>
      </c>
      <c r="E365" s="54" t="s">
        <v>258</v>
      </c>
      <c r="F365" s="55"/>
      <c r="G365" s="56">
        <v>6.67</v>
      </c>
      <c r="H365" t="str">
        <f>VLOOKUP($A365,Rådata!$A$4:$A$870,1,FALSE)</f>
        <v>2053J01XD01</v>
      </c>
    </row>
    <row r="366" spans="1:8" ht="14.85" customHeight="1" x14ac:dyDescent="0.2">
      <c r="A366" t="str">
        <f t="shared" si="5"/>
        <v>2054J01CA01</v>
      </c>
      <c r="B366" s="53" t="s">
        <v>140</v>
      </c>
      <c r="C366" s="53" t="s">
        <v>211</v>
      </c>
      <c r="D366" s="53" t="s">
        <v>58</v>
      </c>
      <c r="E366" s="54" t="s">
        <v>227</v>
      </c>
      <c r="F366" s="55"/>
      <c r="G366" s="56">
        <v>33.299999999999997</v>
      </c>
      <c r="H366" t="str">
        <f>VLOOKUP($A366,Rådata!$A$4:$A$870,1,FALSE)</f>
        <v>2054J01CA01</v>
      </c>
    </row>
    <row r="367" spans="1:8" ht="14.85" customHeight="1" x14ac:dyDescent="0.2">
      <c r="A367" t="str">
        <f t="shared" si="5"/>
        <v>2054J01CA08</v>
      </c>
      <c r="B367" s="53" t="s">
        <v>140</v>
      </c>
      <c r="C367" s="53" t="s">
        <v>211</v>
      </c>
      <c r="D367" s="53" t="s">
        <v>34</v>
      </c>
      <c r="E367" s="54" t="s">
        <v>229</v>
      </c>
      <c r="F367" s="55"/>
      <c r="G367" s="56">
        <v>146.74</v>
      </c>
      <c r="H367" t="str">
        <f>VLOOKUP($A367,Rådata!$A$4:$A$870,1,FALSE)</f>
        <v>2054J01CA08</v>
      </c>
    </row>
    <row r="368" spans="1:8" ht="14.85" customHeight="1" x14ac:dyDescent="0.2">
      <c r="A368" t="str">
        <f t="shared" si="5"/>
        <v>2054J01CE01</v>
      </c>
      <c r="B368" s="53" t="s">
        <v>140</v>
      </c>
      <c r="C368" s="53" t="s">
        <v>211</v>
      </c>
      <c r="D368" s="53" t="s">
        <v>76</v>
      </c>
      <c r="E368" s="54" t="s">
        <v>230</v>
      </c>
      <c r="F368" s="55"/>
      <c r="G368" s="56">
        <v>191.59</v>
      </c>
      <c r="H368" t="str">
        <f>VLOOKUP($A368,Rådata!$A$4:$A$870,1,FALSE)</f>
        <v>2054J01CE01</v>
      </c>
    </row>
    <row r="369" spans="1:8" ht="14.85" customHeight="1" x14ac:dyDescent="0.2">
      <c r="A369" t="str">
        <f t="shared" si="5"/>
        <v>2054J01CF05</v>
      </c>
      <c r="B369" s="53" t="s">
        <v>140</v>
      </c>
      <c r="C369" s="53" t="s">
        <v>211</v>
      </c>
      <c r="D369" s="53" t="s">
        <v>12</v>
      </c>
      <c r="E369" s="54" t="s">
        <v>233</v>
      </c>
      <c r="F369" s="55"/>
      <c r="G369" s="56">
        <v>42</v>
      </c>
      <c r="H369" t="str">
        <f>VLOOKUP($A369,Rådata!$A$4:$A$870,1,FALSE)</f>
        <v>2054J01CF05</v>
      </c>
    </row>
    <row r="370" spans="1:8" ht="14.85" customHeight="1" x14ac:dyDescent="0.2">
      <c r="A370" t="str">
        <f t="shared" si="5"/>
        <v>2054J01CR02</v>
      </c>
      <c r="B370" s="53" t="s">
        <v>140</v>
      </c>
      <c r="C370" s="53" t="s">
        <v>211</v>
      </c>
      <c r="D370" s="53" t="s">
        <v>16</v>
      </c>
      <c r="E370" s="54" t="s">
        <v>234</v>
      </c>
      <c r="F370" s="55"/>
      <c r="G370" s="56">
        <v>100</v>
      </c>
      <c r="H370" t="str">
        <f>VLOOKUP($A370,Rådata!$A$4:$A$870,1,FALSE)</f>
        <v>2054J01CR02</v>
      </c>
    </row>
    <row r="371" spans="1:8" ht="14.85" customHeight="1" x14ac:dyDescent="0.2">
      <c r="A371" t="str">
        <f t="shared" si="5"/>
        <v>2054J01CR05</v>
      </c>
      <c r="B371" s="53" t="s">
        <v>140</v>
      </c>
      <c r="C371" s="53" t="s">
        <v>211</v>
      </c>
      <c r="D371" s="53" t="s">
        <v>72</v>
      </c>
      <c r="E371" s="54" t="s">
        <v>235</v>
      </c>
      <c r="F371" s="55"/>
      <c r="G371" s="56">
        <v>140.13999999999999</v>
      </c>
      <c r="H371" t="str">
        <f>VLOOKUP($A371,Rådata!$A$4:$A$870,1,FALSE)</f>
        <v>2054J01CR05</v>
      </c>
    </row>
    <row r="372" spans="1:8" ht="14.85" customHeight="1" x14ac:dyDescent="0.2">
      <c r="A372" t="str">
        <f t="shared" si="5"/>
        <v>2054J01DB05</v>
      </c>
      <c r="B372" s="53" t="s">
        <v>140</v>
      </c>
      <c r="C372" s="53" t="s">
        <v>211</v>
      </c>
      <c r="D372" s="53" t="s">
        <v>32</v>
      </c>
      <c r="E372" s="54" t="s">
        <v>236</v>
      </c>
      <c r="F372" s="55"/>
      <c r="G372" s="56">
        <v>20</v>
      </c>
      <c r="H372" t="str">
        <f>VLOOKUP($A372,Rådata!$A$4:$A$870,1,FALSE)</f>
        <v>2054J01DB05</v>
      </c>
    </row>
    <row r="373" spans="1:8" ht="14.85" customHeight="1" x14ac:dyDescent="0.2">
      <c r="A373" t="str">
        <f t="shared" si="5"/>
        <v>2054J01DD01</v>
      </c>
      <c r="B373" s="53" t="s">
        <v>140</v>
      </c>
      <c r="C373" s="53" t="s">
        <v>211</v>
      </c>
      <c r="D373" s="53" t="s">
        <v>56</v>
      </c>
      <c r="E373" s="54" t="s">
        <v>238</v>
      </c>
      <c r="F373" s="55"/>
      <c r="G373" s="56">
        <v>105</v>
      </c>
      <c r="H373" t="str">
        <f>VLOOKUP($A373,Rådata!$A$4:$A$870,1,FALSE)</f>
        <v>2054J01DD01</v>
      </c>
    </row>
    <row r="374" spans="1:8" ht="14.85" customHeight="1" x14ac:dyDescent="0.2">
      <c r="A374" t="str">
        <f t="shared" si="5"/>
        <v>2054J01DH02</v>
      </c>
      <c r="B374" s="53" t="s">
        <v>140</v>
      </c>
      <c r="C374" s="53" t="s">
        <v>211</v>
      </c>
      <c r="D374" s="53" t="s">
        <v>70</v>
      </c>
      <c r="E374" s="54" t="s">
        <v>243</v>
      </c>
      <c r="F374" s="55"/>
      <c r="G374" s="56">
        <v>23.31</v>
      </c>
      <c r="H374" t="str">
        <f>VLOOKUP($A374,Rådata!$A$4:$A$870,1,FALSE)</f>
        <v>2054J01DH02</v>
      </c>
    </row>
    <row r="375" spans="1:8" ht="14.85" customHeight="1" x14ac:dyDescent="0.2">
      <c r="A375" t="str">
        <f t="shared" si="5"/>
        <v>2054J01EE01</v>
      </c>
      <c r="B375" s="53" t="s">
        <v>140</v>
      </c>
      <c r="C375" s="53" t="s">
        <v>211</v>
      </c>
      <c r="D375" s="53" t="s">
        <v>26</v>
      </c>
      <c r="E375" s="54" t="s">
        <v>247</v>
      </c>
      <c r="F375" s="55"/>
      <c r="G375" s="56">
        <v>75</v>
      </c>
      <c r="H375" t="str">
        <f>VLOOKUP($A375,Rådata!$A$4:$A$870,1,FALSE)</f>
        <v>2054J01EE01</v>
      </c>
    </row>
    <row r="376" spans="1:8" ht="14.85" customHeight="1" x14ac:dyDescent="0.2">
      <c r="A376" t="str">
        <f t="shared" si="5"/>
        <v>2054J01FA09</v>
      </c>
      <c r="B376" s="53" t="s">
        <v>140</v>
      </c>
      <c r="C376" s="53" t="s">
        <v>211</v>
      </c>
      <c r="D376" s="53" t="s">
        <v>24</v>
      </c>
      <c r="E376" s="54" t="s">
        <v>249</v>
      </c>
      <c r="F376" s="55"/>
      <c r="G376" s="56">
        <v>168</v>
      </c>
      <c r="H376" t="str">
        <f>VLOOKUP($A376,Rådata!$A$4:$A$870,1,FALSE)</f>
        <v>2054J01FA09</v>
      </c>
    </row>
    <row r="377" spans="1:8" ht="14.85" customHeight="1" x14ac:dyDescent="0.2">
      <c r="A377" t="str">
        <f t="shared" si="5"/>
        <v>2054J01FF01</v>
      </c>
      <c r="B377" s="53" t="s">
        <v>140</v>
      </c>
      <c r="C377" s="53" t="s">
        <v>211</v>
      </c>
      <c r="D377" s="53" t="s">
        <v>6</v>
      </c>
      <c r="E377" s="54" t="s">
        <v>251</v>
      </c>
      <c r="F377" s="55"/>
      <c r="G377" s="56">
        <v>32.52000000000001</v>
      </c>
      <c r="H377" t="str">
        <f>VLOOKUP($A377,Rådata!$A$4:$A$870,1,FALSE)</f>
        <v>2054J01FF01</v>
      </c>
    </row>
    <row r="378" spans="1:8" ht="14.85" customHeight="1" x14ac:dyDescent="0.2">
      <c r="A378" t="str">
        <f t="shared" si="5"/>
        <v>2054J01XD01</v>
      </c>
      <c r="B378" s="53" t="s">
        <v>140</v>
      </c>
      <c r="C378" s="53" t="s">
        <v>211</v>
      </c>
      <c r="D378" s="53" t="s">
        <v>127</v>
      </c>
      <c r="E378" s="54" t="s">
        <v>258</v>
      </c>
      <c r="F378" s="55"/>
      <c r="G378" s="56">
        <v>36.67</v>
      </c>
      <c r="H378" t="str">
        <f>VLOOKUP($A378,Rådata!$A$4:$A$870,1,FALSE)</f>
        <v>2054J01XD01</v>
      </c>
    </row>
    <row r="379" spans="1:8" ht="14.85" customHeight="1" x14ac:dyDescent="0.2">
      <c r="A379" t="str">
        <f t="shared" si="5"/>
        <v>2054J01XE01</v>
      </c>
      <c r="B379" s="53" t="s">
        <v>140</v>
      </c>
      <c r="C379" s="53" t="s">
        <v>211</v>
      </c>
      <c r="D379" s="53" t="s">
        <v>20</v>
      </c>
      <c r="E379" s="54" t="s">
        <v>259</v>
      </c>
      <c r="F379" s="55"/>
      <c r="G379" s="56">
        <v>15</v>
      </c>
      <c r="H379" t="str">
        <f>VLOOKUP($A379,Rådata!$A$4:$A$870,1,FALSE)</f>
        <v>2054J01XE01</v>
      </c>
    </row>
    <row r="380" spans="1:8" ht="14.85" customHeight="1" x14ac:dyDescent="0.2">
      <c r="A380" t="str">
        <f t="shared" si="5"/>
        <v>2055J01AA02</v>
      </c>
      <c r="B380" s="53" t="s">
        <v>272</v>
      </c>
      <c r="C380" s="53" t="s">
        <v>314</v>
      </c>
      <c r="D380" s="53" t="s">
        <v>8</v>
      </c>
      <c r="E380" s="54" t="s">
        <v>225</v>
      </c>
      <c r="F380" s="55"/>
      <c r="G380" s="56">
        <v>30</v>
      </c>
      <c r="H380" t="str">
        <f>VLOOKUP($A380,Rådata!$A$4:$A$870,1,FALSE)</f>
        <v>2055J01AA02</v>
      </c>
    </row>
    <row r="381" spans="1:8" ht="14.85" customHeight="1" x14ac:dyDescent="0.2">
      <c r="A381" t="str">
        <f t="shared" si="5"/>
        <v>2055J01AA04</v>
      </c>
      <c r="B381" s="53" t="s">
        <v>272</v>
      </c>
      <c r="C381" s="53" t="s">
        <v>314</v>
      </c>
      <c r="D381" s="53" t="s">
        <v>38</v>
      </c>
      <c r="E381" s="54" t="s">
        <v>226</v>
      </c>
      <c r="F381" s="55"/>
      <c r="G381" s="56">
        <v>50</v>
      </c>
      <c r="H381" t="str">
        <f>VLOOKUP($A381,Rådata!$A$4:$A$870,1,FALSE)</f>
        <v>2055J01AA04</v>
      </c>
    </row>
    <row r="382" spans="1:8" ht="14.85" customHeight="1" x14ac:dyDescent="0.2">
      <c r="A382" t="str">
        <f t="shared" si="5"/>
        <v>2055J01CA08</v>
      </c>
      <c r="B382" s="53" t="s">
        <v>272</v>
      </c>
      <c r="C382" s="53" t="s">
        <v>314</v>
      </c>
      <c r="D382" s="53" t="s">
        <v>34</v>
      </c>
      <c r="E382" s="54" t="s">
        <v>229</v>
      </c>
      <c r="F382" s="55"/>
      <c r="G382" s="56">
        <v>84.7</v>
      </c>
      <c r="H382" t="str">
        <f>VLOOKUP($A382,Rådata!$A$4:$A$870,1,FALSE)</f>
        <v>2055J01CA08</v>
      </c>
    </row>
    <row r="383" spans="1:8" ht="14.85" customHeight="1" x14ac:dyDescent="0.2">
      <c r="A383" t="str">
        <f t="shared" si="5"/>
        <v>2055J01CE02</v>
      </c>
      <c r="B383" s="53" t="s">
        <v>272</v>
      </c>
      <c r="C383" s="53" t="s">
        <v>314</v>
      </c>
      <c r="D383" s="53" t="s">
        <v>3</v>
      </c>
      <c r="E383" s="54" t="s">
        <v>231</v>
      </c>
      <c r="F383" s="55"/>
      <c r="G383" s="56">
        <v>20</v>
      </c>
      <c r="H383" t="str">
        <f>VLOOKUP($A383,Rådata!$A$4:$A$870,1,FALSE)</f>
        <v>2055J01CE02</v>
      </c>
    </row>
    <row r="384" spans="1:8" ht="14.85" customHeight="1" x14ac:dyDescent="0.2">
      <c r="A384" t="str">
        <f t="shared" si="5"/>
        <v>2055J01CF05</v>
      </c>
      <c r="B384" s="53" t="s">
        <v>272</v>
      </c>
      <c r="C384" s="53" t="s">
        <v>314</v>
      </c>
      <c r="D384" s="53" t="s">
        <v>12</v>
      </c>
      <c r="E384" s="54" t="s">
        <v>233</v>
      </c>
      <c r="F384" s="55"/>
      <c r="G384" s="56">
        <v>73.75</v>
      </c>
      <c r="H384" t="str">
        <f>VLOOKUP($A384,Rådata!$A$4:$A$870,1,FALSE)</f>
        <v>2055J01CF05</v>
      </c>
    </row>
    <row r="385" spans="1:8" ht="14.85" customHeight="1" x14ac:dyDescent="0.2">
      <c r="A385" t="str">
        <f t="shared" si="5"/>
        <v>2055J01DB05</v>
      </c>
      <c r="B385" s="53" t="s">
        <v>272</v>
      </c>
      <c r="C385" s="53" t="s">
        <v>314</v>
      </c>
      <c r="D385" s="53" t="s">
        <v>32</v>
      </c>
      <c r="E385" s="54" t="s">
        <v>236</v>
      </c>
      <c r="F385" s="55"/>
      <c r="G385" s="56">
        <v>7.5</v>
      </c>
      <c r="H385" t="str">
        <f>VLOOKUP($A385,Rådata!$A$4:$A$870,1,FALSE)</f>
        <v>2055J01DB05</v>
      </c>
    </row>
    <row r="386" spans="1:8" ht="14.85" customHeight="1" x14ac:dyDescent="0.2">
      <c r="A386" t="str">
        <f t="shared" si="5"/>
        <v>2055J01FF01</v>
      </c>
      <c r="B386" s="53" t="s">
        <v>272</v>
      </c>
      <c r="C386" s="53" t="s">
        <v>314</v>
      </c>
      <c r="D386" s="53" t="s">
        <v>6</v>
      </c>
      <c r="E386" s="54" t="s">
        <v>251</v>
      </c>
      <c r="F386" s="55"/>
      <c r="G386" s="56">
        <v>23</v>
      </c>
      <c r="H386" t="str">
        <f>VLOOKUP($A386,Rådata!$A$4:$A$870,1,FALSE)</f>
        <v>2055J01FF01</v>
      </c>
    </row>
    <row r="387" spans="1:8" ht="14.85" customHeight="1" x14ac:dyDescent="0.2">
      <c r="A387" t="str">
        <f t="shared" ref="A387:A450" si="6">B387&amp;D387</f>
        <v>2060J01CF02</v>
      </c>
      <c r="B387" s="53" t="s">
        <v>123</v>
      </c>
      <c r="C387" s="53" t="s">
        <v>212</v>
      </c>
      <c r="D387" s="53" t="s">
        <v>62</v>
      </c>
      <c r="E387" s="54" t="s">
        <v>232</v>
      </c>
      <c r="F387" s="55"/>
      <c r="G387" s="56">
        <v>720</v>
      </c>
      <c r="H387" t="str">
        <f>VLOOKUP($A387,Rådata!$A$4:$A$870,1,FALSE)</f>
        <v>2060J01CF02</v>
      </c>
    </row>
    <row r="388" spans="1:8" ht="14.85" customHeight="1" x14ac:dyDescent="0.2">
      <c r="A388" t="str">
        <f t="shared" si="6"/>
        <v>2060J01FF01</v>
      </c>
      <c r="B388" s="53" t="s">
        <v>123</v>
      </c>
      <c r="C388" s="53" t="s">
        <v>212</v>
      </c>
      <c r="D388" s="53" t="s">
        <v>6</v>
      </c>
      <c r="E388" s="54" t="s">
        <v>251</v>
      </c>
      <c r="F388" s="55"/>
      <c r="G388" s="56">
        <v>5.01</v>
      </c>
      <c r="H388" t="str">
        <f>VLOOKUP($A388,Rådata!$A$4:$A$870,1,FALSE)</f>
        <v>2060J01FF01</v>
      </c>
    </row>
    <row r="389" spans="1:8" ht="14.85" customHeight="1" x14ac:dyDescent="0.2">
      <c r="A389" t="str">
        <f t="shared" si="6"/>
        <v>2060J01XA04</v>
      </c>
      <c r="B389" s="53" t="s">
        <v>123</v>
      </c>
      <c r="C389" s="53" t="s">
        <v>212</v>
      </c>
      <c r="D389" s="53" t="s">
        <v>268</v>
      </c>
      <c r="E389" s="54" t="s">
        <v>269</v>
      </c>
      <c r="F389" s="55"/>
      <c r="G389" s="56">
        <v>2.97</v>
      </c>
      <c r="H389" t="e">
        <f>VLOOKUP($A389,Rådata!$A$4:$A$870,1,FALSE)</f>
        <v>#N/A</v>
      </c>
    </row>
    <row r="390" spans="1:8" ht="14.85" customHeight="1" x14ac:dyDescent="0.2">
      <c r="A390" t="str">
        <f t="shared" si="6"/>
        <v>2061J01CA04</v>
      </c>
      <c r="B390" s="53" t="s">
        <v>171</v>
      </c>
      <c r="C390" s="53" t="s">
        <v>213</v>
      </c>
      <c r="D390" s="53" t="s">
        <v>4</v>
      </c>
      <c r="E390" s="54" t="s">
        <v>228</v>
      </c>
      <c r="F390" s="55"/>
      <c r="G390" s="56">
        <v>32.01</v>
      </c>
      <c r="H390" t="str">
        <f>VLOOKUP($A390,Rådata!$A$4:$A$870,1,FALSE)</f>
        <v>2061J01CA04</v>
      </c>
    </row>
    <row r="391" spans="1:8" ht="14.85" customHeight="1" x14ac:dyDescent="0.2">
      <c r="A391" t="str">
        <f t="shared" si="6"/>
        <v>2061J01CE01</v>
      </c>
      <c r="B391" s="53" t="s">
        <v>171</v>
      </c>
      <c r="C391" s="53" t="s">
        <v>213</v>
      </c>
      <c r="D391" s="53" t="s">
        <v>76</v>
      </c>
      <c r="E391" s="54" t="s">
        <v>230</v>
      </c>
      <c r="F391" s="55"/>
      <c r="G391" s="56">
        <v>13.9</v>
      </c>
      <c r="H391" t="str">
        <f>VLOOKUP($A391,Rådata!$A$4:$A$870,1,FALSE)</f>
        <v>2061J01CE01</v>
      </c>
    </row>
    <row r="392" spans="1:8" ht="14.85" customHeight="1" x14ac:dyDescent="0.2">
      <c r="A392" t="str">
        <f t="shared" si="6"/>
        <v>2061J01CE02</v>
      </c>
      <c r="B392" s="53" t="s">
        <v>171</v>
      </c>
      <c r="C392" s="53" t="s">
        <v>213</v>
      </c>
      <c r="D392" s="53" t="s">
        <v>3</v>
      </c>
      <c r="E392" s="54" t="s">
        <v>231</v>
      </c>
      <c r="F392" s="55"/>
      <c r="G392" s="56">
        <v>48</v>
      </c>
      <c r="H392" t="str">
        <f>VLOOKUP($A392,Rådata!$A$4:$A$870,1,FALSE)</f>
        <v>2061J01CE02</v>
      </c>
    </row>
    <row r="393" spans="1:8" ht="14.85" customHeight="1" x14ac:dyDescent="0.2">
      <c r="A393" t="str">
        <f t="shared" si="6"/>
        <v>2061J01CF05</v>
      </c>
      <c r="B393" s="53" t="s">
        <v>171</v>
      </c>
      <c r="C393" s="53" t="s">
        <v>213</v>
      </c>
      <c r="D393" s="53" t="s">
        <v>12</v>
      </c>
      <c r="E393" s="54" t="s">
        <v>233</v>
      </c>
      <c r="F393" s="55"/>
      <c r="G393" s="56">
        <v>30</v>
      </c>
      <c r="H393" t="str">
        <f>VLOOKUP($A393,Rådata!$A$4:$A$870,1,FALSE)</f>
        <v>2061J01CF05</v>
      </c>
    </row>
    <row r="394" spans="1:8" ht="14.85" customHeight="1" x14ac:dyDescent="0.2">
      <c r="A394" t="str">
        <f t="shared" si="6"/>
        <v>2061J01CR02</v>
      </c>
      <c r="B394" s="53" t="s">
        <v>171</v>
      </c>
      <c r="C394" s="53" t="s">
        <v>213</v>
      </c>
      <c r="D394" s="53" t="s">
        <v>16</v>
      </c>
      <c r="E394" s="54" t="s">
        <v>234</v>
      </c>
      <c r="F394" s="55"/>
      <c r="G394" s="56">
        <v>33.340000000000003</v>
      </c>
      <c r="H394" t="str">
        <f>VLOOKUP($A394,Rådata!$A$4:$A$870,1,FALSE)</f>
        <v>2061J01CR02</v>
      </c>
    </row>
    <row r="395" spans="1:8" ht="14.85" customHeight="1" x14ac:dyDescent="0.2">
      <c r="A395" t="str">
        <f t="shared" si="6"/>
        <v>2061J01DB05</v>
      </c>
      <c r="B395" s="53" t="s">
        <v>171</v>
      </c>
      <c r="C395" s="53" t="s">
        <v>213</v>
      </c>
      <c r="D395" s="53" t="s">
        <v>32</v>
      </c>
      <c r="E395" s="54" t="s">
        <v>236</v>
      </c>
      <c r="F395" s="55"/>
      <c r="G395" s="56">
        <v>5</v>
      </c>
      <c r="H395" t="str">
        <f>VLOOKUP($A395,Rådata!$A$4:$A$870,1,FALSE)</f>
        <v>2061J01DB05</v>
      </c>
    </row>
    <row r="396" spans="1:8" ht="14.85" customHeight="1" x14ac:dyDescent="0.2">
      <c r="A396" t="str">
        <f t="shared" si="6"/>
        <v>2061J01DC02</v>
      </c>
      <c r="B396" s="53" t="s">
        <v>171</v>
      </c>
      <c r="C396" s="53" t="s">
        <v>213</v>
      </c>
      <c r="D396" s="53" t="s">
        <v>48</v>
      </c>
      <c r="E396" s="54" t="s">
        <v>237</v>
      </c>
      <c r="F396" s="55"/>
      <c r="G396" s="56">
        <v>10</v>
      </c>
      <c r="H396" t="str">
        <f>VLOOKUP($A396,Rådata!$A$4:$A$870,1,FALSE)</f>
        <v>2061J01DC02</v>
      </c>
    </row>
    <row r="397" spans="1:8" ht="14.85" customHeight="1" x14ac:dyDescent="0.2">
      <c r="A397" t="str">
        <f t="shared" si="6"/>
        <v>2061J01DD04</v>
      </c>
      <c r="B397" s="53" t="s">
        <v>171</v>
      </c>
      <c r="C397" s="53" t="s">
        <v>213</v>
      </c>
      <c r="D397" s="53" t="s">
        <v>64</v>
      </c>
      <c r="E397" s="54" t="s">
        <v>240</v>
      </c>
      <c r="F397" s="55"/>
      <c r="G397" s="56">
        <v>20</v>
      </c>
      <c r="H397" t="str">
        <f>VLOOKUP($A397,Rådata!$A$4:$A$870,1,FALSE)</f>
        <v>2061J01DD04</v>
      </c>
    </row>
    <row r="398" spans="1:8" ht="14.85" customHeight="1" x14ac:dyDescent="0.2">
      <c r="A398" t="str">
        <f t="shared" si="6"/>
        <v>2061J01DH02</v>
      </c>
      <c r="B398" s="53" t="s">
        <v>171</v>
      </c>
      <c r="C398" s="53" t="s">
        <v>213</v>
      </c>
      <c r="D398" s="53" t="s">
        <v>70</v>
      </c>
      <c r="E398" s="54" t="s">
        <v>243</v>
      </c>
      <c r="F398" s="55"/>
      <c r="G398" s="56">
        <v>1.67</v>
      </c>
      <c r="H398" t="str">
        <f>VLOOKUP($A398,Rådata!$A$4:$A$870,1,FALSE)</f>
        <v>2061J01DH02</v>
      </c>
    </row>
    <row r="399" spans="1:8" ht="14.85" customHeight="1" x14ac:dyDescent="0.2">
      <c r="A399" t="str">
        <f t="shared" si="6"/>
        <v>2061J01DH03</v>
      </c>
      <c r="B399" s="53" t="s">
        <v>171</v>
      </c>
      <c r="C399" s="53" t="s">
        <v>213</v>
      </c>
      <c r="D399" s="53" t="s">
        <v>147</v>
      </c>
      <c r="E399" s="54" t="s">
        <v>244</v>
      </c>
      <c r="F399" s="55"/>
      <c r="G399" s="56">
        <v>10</v>
      </c>
      <c r="H399" t="str">
        <f>VLOOKUP($A399,Rådata!$A$4:$A$870,1,FALSE)</f>
        <v>2061J01DH03</v>
      </c>
    </row>
    <row r="400" spans="1:8" ht="14.85" customHeight="1" x14ac:dyDescent="0.2">
      <c r="A400" t="str">
        <f t="shared" si="6"/>
        <v>2061J01EE01</v>
      </c>
      <c r="B400" s="53" t="s">
        <v>171</v>
      </c>
      <c r="C400" s="53" t="s">
        <v>213</v>
      </c>
      <c r="D400" s="53" t="s">
        <v>26</v>
      </c>
      <c r="E400" s="54" t="s">
        <v>247</v>
      </c>
      <c r="F400" s="55"/>
      <c r="G400" s="56">
        <v>2.5</v>
      </c>
      <c r="H400" t="str">
        <f>VLOOKUP($A400,Rådata!$A$4:$A$870,1,FALSE)</f>
        <v>2061J01EE01</v>
      </c>
    </row>
    <row r="401" spans="1:8" ht="14.85" customHeight="1" x14ac:dyDescent="0.2">
      <c r="A401" t="str">
        <f t="shared" si="6"/>
        <v>2061J01FA01</v>
      </c>
      <c r="B401" s="53" t="s">
        <v>171</v>
      </c>
      <c r="C401" s="53" t="s">
        <v>213</v>
      </c>
      <c r="D401" s="53" t="s">
        <v>10</v>
      </c>
      <c r="E401" s="54" t="s">
        <v>248</v>
      </c>
      <c r="F401" s="55"/>
      <c r="G401" s="56">
        <v>30</v>
      </c>
      <c r="H401" t="str">
        <f>VLOOKUP($A401,Rådata!$A$4:$A$870,1,FALSE)</f>
        <v>2061J01FA01</v>
      </c>
    </row>
    <row r="402" spans="1:8" ht="14.85" customHeight="1" x14ac:dyDescent="0.2">
      <c r="A402" t="str">
        <f t="shared" si="6"/>
        <v>2061J01FA10</v>
      </c>
      <c r="B402" s="53" t="s">
        <v>171</v>
      </c>
      <c r="C402" s="53" t="s">
        <v>213</v>
      </c>
      <c r="D402" s="53" t="s">
        <v>46</v>
      </c>
      <c r="E402" s="54" t="s">
        <v>250</v>
      </c>
      <c r="F402" s="55"/>
      <c r="G402" s="56">
        <v>5</v>
      </c>
      <c r="H402" t="str">
        <f>VLOOKUP($A402,Rådata!$A$4:$A$870,1,FALSE)</f>
        <v>2061J01FA10</v>
      </c>
    </row>
    <row r="403" spans="1:8" ht="14.85" customHeight="1" x14ac:dyDescent="0.2">
      <c r="A403" t="str">
        <f t="shared" si="6"/>
        <v>2061J01GB03</v>
      </c>
      <c r="B403" s="53" t="s">
        <v>171</v>
      </c>
      <c r="C403" s="53" t="s">
        <v>213</v>
      </c>
      <c r="D403" s="53" t="s">
        <v>77</v>
      </c>
      <c r="E403" s="54" t="s">
        <v>252</v>
      </c>
      <c r="F403" s="55"/>
      <c r="G403" s="56">
        <v>3.34</v>
      </c>
      <c r="H403" t="str">
        <f>VLOOKUP($A403,Rådata!$A$4:$A$870,1,FALSE)</f>
        <v>2061J01GB03</v>
      </c>
    </row>
    <row r="404" spans="1:8" ht="14.85" customHeight="1" x14ac:dyDescent="0.2">
      <c r="A404" t="str">
        <f t="shared" si="6"/>
        <v>2061J01MA12</v>
      </c>
      <c r="B404" s="53" t="s">
        <v>171</v>
      </c>
      <c r="C404" s="53" t="s">
        <v>213</v>
      </c>
      <c r="D404" s="53" t="s">
        <v>40</v>
      </c>
      <c r="E404" s="54" t="s">
        <v>254</v>
      </c>
      <c r="F404" s="55"/>
      <c r="G404" s="56">
        <v>9</v>
      </c>
      <c r="H404" t="str">
        <f>VLOOKUP($A404,Rådata!$A$4:$A$870,1,FALSE)</f>
        <v>2061J01MA12</v>
      </c>
    </row>
    <row r="405" spans="1:8" ht="14.85" customHeight="1" x14ac:dyDescent="0.2">
      <c r="A405" t="str">
        <f t="shared" si="6"/>
        <v>2061J01XA01</v>
      </c>
      <c r="B405" s="53" t="s">
        <v>171</v>
      </c>
      <c r="C405" s="53" t="s">
        <v>213</v>
      </c>
      <c r="D405" s="53" t="s">
        <v>89</v>
      </c>
      <c r="E405" s="54" t="s">
        <v>256</v>
      </c>
      <c r="F405" s="55"/>
      <c r="G405" s="56">
        <v>10</v>
      </c>
      <c r="H405" t="str">
        <f>VLOOKUP($A405,Rådata!$A$4:$A$870,1,FALSE)</f>
        <v>2061J01XA01</v>
      </c>
    </row>
    <row r="406" spans="1:8" ht="14.85" customHeight="1" x14ac:dyDescent="0.2">
      <c r="A406" t="str">
        <f t="shared" si="6"/>
        <v>2061J01XA04</v>
      </c>
      <c r="B406" s="53" t="s">
        <v>171</v>
      </c>
      <c r="C406" s="53" t="s">
        <v>213</v>
      </c>
      <c r="D406" s="53" t="s">
        <v>268</v>
      </c>
      <c r="E406" s="54" t="s">
        <v>269</v>
      </c>
      <c r="F406" s="55"/>
      <c r="G406" s="56">
        <v>2.31</v>
      </c>
      <c r="H406" t="e">
        <f>VLOOKUP($A406,Rådata!$A$4:$A$870,1,FALSE)</f>
        <v>#N/A</v>
      </c>
    </row>
    <row r="407" spans="1:8" ht="14.85" customHeight="1" x14ac:dyDescent="0.2">
      <c r="A407" t="str">
        <f t="shared" si="6"/>
        <v>2066J01AA02</v>
      </c>
      <c r="B407" s="53" t="s">
        <v>103</v>
      </c>
      <c r="C407" s="53" t="s">
        <v>214</v>
      </c>
      <c r="D407" s="53" t="s">
        <v>8</v>
      </c>
      <c r="E407" s="54" t="s">
        <v>225</v>
      </c>
      <c r="F407" s="55"/>
      <c r="G407" s="56">
        <v>1100</v>
      </c>
      <c r="H407" t="str">
        <f>VLOOKUP($A407,Rådata!$A$4:$A$870,1,FALSE)</f>
        <v>2066J01AA02</v>
      </c>
    </row>
    <row r="408" spans="1:8" ht="14.85" customHeight="1" x14ac:dyDescent="0.2">
      <c r="A408" t="str">
        <f t="shared" si="6"/>
        <v>2066J01CA04</v>
      </c>
      <c r="B408" s="53" t="s">
        <v>103</v>
      </c>
      <c r="C408" s="53" t="s">
        <v>214</v>
      </c>
      <c r="D408" s="53" t="s">
        <v>4</v>
      </c>
      <c r="E408" s="54" t="s">
        <v>228</v>
      </c>
      <c r="F408" s="55"/>
      <c r="G408" s="56">
        <v>56</v>
      </c>
      <c r="H408" t="str">
        <f>VLOOKUP($A408,Rådata!$A$4:$A$870,1,FALSE)</f>
        <v>2066J01CA04</v>
      </c>
    </row>
    <row r="409" spans="1:8" ht="14.85" customHeight="1" x14ac:dyDescent="0.2">
      <c r="A409" t="str">
        <f t="shared" si="6"/>
        <v>2066J01CA08</v>
      </c>
      <c r="B409" s="53" t="s">
        <v>103</v>
      </c>
      <c r="C409" s="53" t="s">
        <v>214</v>
      </c>
      <c r="D409" s="53" t="s">
        <v>34</v>
      </c>
      <c r="E409" s="54" t="s">
        <v>229</v>
      </c>
      <c r="F409" s="55"/>
      <c r="G409" s="56">
        <v>246.79</v>
      </c>
      <c r="H409" t="str">
        <f>VLOOKUP($A409,Rådata!$A$4:$A$870,1,FALSE)</f>
        <v>2066J01CA08</v>
      </c>
    </row>
    <row r="410" spans="1:8" ht="14.85" customHeight="1" x14ac:dyDescent="0.2">
      <c r="A410" t="str">
        <f t="shared" si="6"/>
        <v>2066J01CE01</v>
      </c>
      <c r="B410" s="53" t="s">
        <v>103</v>
      </c>
      <c r="C410" s="53" t="s">
        <v>214</v>
      </c>
      <c r="D410" s="53" t="s">
        <v>76</v>
      </c>
      <c r="E410" s="54" t="s">
        <v>230</v>
      </c>
      <c r="F410" s="55"/>
      <c r="G410" s="56">
        <v>791.35000000000025</v>
      </c>
      <c r="H410" t="str">
        <f>VLOOKUP($A410,Rådata!$A$4:$A$870,1,FALSE)</f>
        <v>2066J01CE01</v>
      </c>
    </row>
    <row r="411" spans="1:8" ht="14.85" customHeight="1" x14ac:dyDescent="0.2">
      <c r="A411" t="str">
        <f t="shared" si="6"/>
        <v>2066J01CE02</v>
      </c>
      <c r="B411" s="53" t="s">
        <v>103</v>
      </c>
      <c r="C411" s="53" t="s">
        <v>214</v>
      </c>
      <c r="D411" s="53" t="s">
        <v>3</v>
      </c>
      <c r="E411" s="54" t="s">
        <v>231</v>
      </c>
      <c r="F411" s="55"/>
      <c r="G411" s="56">
        <v>460</v>
      </c>
      <c r="H411" t="str">
        <f>VLOOKUP($A411,Rådata!$A$4:$A$870,1,FALSE)</f>
        <v>2066J01CE02</v>
      </c>
    </row>
    <row r="412" spans="1:8" ht="14.85" customHeight="1" x14ac:dyDescent="0.2">
      <c r="A412" t="str">
        <f t="shared" si="6"/>
        <v>2066J01CF02</v>
      </c>
      <c r="B412" s="53" t="s">
        <v>103</v>
      </c>
      <c r="C412" s="53" t="s">
        <v>214</v>
      </c>
      <c r="D412" s="53" t="s">
        <v>62</v>
      </c>
      <c r="E412" s="54" t="s">
        <v>232</v>
      </c>
      <c r="F412" s="55"/>
      <c r="G412" s="56">
        <v>675</v>
      </c>
      <c r="H412" t="str">
        <f>VLOOKUP($A412,Rådata!$A$4:$A$870,1,FALSE)</f>
        <v>2066J01CF02</v>
      </c>
    </row>
    <row r="413" spans="1:8" ht="14.85" customHeight="1" x14ac:dyDescent="0.2">
      <c r="A413" t="str">
        <f t="shared" si="6"/>
        <v>2066J01CF05</v>
      </c>
      <c r="B413" s="53" t="s">
        <v>103</v>
      </c>
      <c r="C413" s="53" t="s">
        <v>214</v>
      </c>
      <c r="D413" s="53" t="s">
        <v>12</v>
      </c>
      <c r="E413" s="54" t="s">
        <v>233</v>
      </c>
      <c r="F413" s="55"/>
      <c r="G413" s="56">
        <v>391.25</v>
      </c>
      <c r="H413" t="str">
        <f>VLOOKUP($A413,Rådata!$A$4:$A$870,1,FALSE)</f>
        <v>2066J01CF05</v>
      </c>
    </row>
    <row r="414" spans="1:8" ht="14.85" customHeight="1" x14ac:dyDescent="0.2">
      <c r="A414" t="str">
        <f t="shared" si="6"/>
        <v>2066J01CR02</v>
      </c>
      <c r="B414" s="53" t="s">
        <v>103</v>
      </c>
      <c r="C414" s="53" t="s">
        <v>214</v>
      </c>
      <c r="D414" s="53" t="s">
        <v>16</v>
      </c>
      <c r="E414" s="54" t="s">
        <v>234</v>
      </c>
      <c r="F414" s="55"/>
      <c r="G414" s="56">
        <v>516.09999999999991</v>
      </c>
      <c r="H414" t="str">
        <f>VLOOKUP($A414,Rådata!$A$4:$A$870,1,FALSE)</f>
        <v>2066J01CR02</v>
      </c>
    </row>
    <row r="415" spans="1:8" ht="14.85" customHeight="1" x14ac:dyDescent="0.2">
      <c r="A415" t="str">
        <f t="shared" si="6"/>
        <v>2066J01CR05</v>
      </c>
      <c r="B415" s="53" t="s">
        <v>103</v>
      </c>
      <c r="C415" s="53" t="s">
        <v>214</v>
      </c>
      <c r="D415" s="53" t="s">
        <v>72</v>
      </c>
      <c r="E415" s="54" t="s">
        <v>235</v>
      </c>
      <c r="F415" s="55"/>
      <c r="G415" s="56">
        <v>614.90000000000111</v>
      </c>
      <c r="H415" t="str">
        <f>VLOOKUP($A415,Rådata!$A$4:$A$870,1,FALSE)</f>
        <v>2066J01CR05</v>
      </c>
    </row>
    <row r="416" spans="1:8" ht="14.85" customHeight="1" x14ac:dyDescent="0.2">
      <c r="A416" t="str">
        <f t="shared" si="6"/>
        <v>2066J01DB05</v>
      </c>
      <c r="B416" s="53" t="s">
        <v>103</v>
      </c>
      <c r="C416" s="53" t="s">
        <v>214</v>
      </c>
      <c r="D416" s="53" t="s">
        <v>32</v>
      </c>
      <c r="E416" s="54" t="s">
        <v>236</v>
      </c>
      <c r="F416" s="55"/>
      <c r="G416" s="56">
        <v>10</v>
      </c>
      <c r="H416" t="str">
        <f>VLOOKUP($A416,Rådata!$A$4:$A$870,1,FALSE)</f>
        <v>2066J01DB05</v>
      </c>
    </row>
    <row r="417" spans="1:8" ht="14.85" customHeight="1" x14ac:dyDescent="0.2">
      <c r="A417" t="str">
        <f t="shared" si="6"/>
        <v>2066J01DD01</v>
      </c>
      <c r="B417" s="53" t="s">
        <v>103</v>
      </c>
      <c r="C417" s="53" t="s">
        <v>214</v>
      </c>
      <c r="D417" s="53" t="s">
        <v>56</v>
      </c>
      <c r="E417" s="54" t="s">
        <v>238</v>
      </c>
      <c r="F417" s="55"/>
      <c r="G417" s="56">
        <v>1050</v>
      </c>
      <c r="H417" t="str">
        <f>VLOOKUP($A417,Rådata!$A$4:$A$870,1,FALSE)</f>
        <v>2066J01DD01</v>
      </c>
    </row>
    <row r="418" spans="1:8" ht="14.85" customHeight="1" x14ac:dyDescent="0.2">
      <c r="A418" t="str">
        <f t="shared" si="6"/>
        <v>2066J01DH02</v>
      </c>
      <c r="B418" s="53" t="s">
        <v>103</v>
      </c>
      <c r="C418" s="53" t="s">
        <v>214</v>
      </c>
      <c r="D418" s="53" t="s">
        <v>70</v>
      </c>
      <c r="E418" s="54" t="s">
        <v>243</v>
      </c>
      <c r="F418" s="55"/>
      <c r="G418" s="56">
        <v>216.4499999999999</v>
      </c>
      <c r="H418" t="str">
        <f>VLOOKUP($A418,Rådata!$A$4:$A$870,1,FALSE)</f>
        <v>2066J01DH02</v>
      </c>
    </row>
    <row r="419" spans="1:8" ht="14.85" customHeight="1" x14ac:dyDescent="0.2">
      <c r="A419" t="str">
        <f t="shared" si="6"/>
        <v>2066J01EE01</v>
      </c>
      <c r="B419" s="53" t="s">
        <v>103</v>
      </c>
      <c r="C419" s="53" t="s">
        <v>214</v>
      </c>
      <c r="D419" s="53" t="s">
        <v>26</v>
      </c>
      <c r="E419" s="54" t="s">
        <v>247</v>
      </c>
      <c r="F419" s="55"/>
      <c r="G419" s="56">
        <v>150</v>
      </c>
      <c r="H419" t="str">
        <f>VLOOKUP($A419,Rådata!$A$4:$A$870,1,FALSE)</f>
        <v>2066J01EE01</v>
      </c>
    </row>
    <row r="420" spans="1:8" ht="14.85" customHeight="1" x14ac:dyDescent="0.2">
      <c r="A420" t="str">
        <f t="shared" si="6"/>
        <v>2066J01FA01</v>
      </c>
      <c r="B420" s="53" t="s">
        <v>103</v>
      </c>
      <c r="C420" s="53" t="s">
        <v>214</v>
      </c>
      <c r="D420" s="53" t="s">
        <v>10</v>
      </c>
      <c r="E420" s="54" t="s">
        <v>248</v>
      </c>
      <c r="F420" s="55"/>
      <c r="G420" s="56">
        <v>60</v>
      </c>
      <c r="H420" t="str">
        <f>VLOOKUP($A420,Rådata!$A$4:$A$870,1,FALSE)</f>
        <v>2066J01FA01</v>
      </c>
    </row>
    <row r="421" spans="1:8" ht="14.85" customHeight="1" x14ac:dyDescent="0.2">
      <c r="A421" t="str">
        <f t="shared" si="6"/>
        <v>2066J01FF01</v>
      </c>
      <c r="B421" s="53" t="s">
        <v>103</v>
      </c>
      <c r="C421" s="53" t="s">
        <v>214</v>
      </c>
      <c r="D421" s="53" t="s">
        <v>6</v>
      </c>
      <c r="E421" s="54" t="s">
        <v>251</v>
      </c>
      <c r="F421" s="55"/>
      <c r="G421" s="56">
        <v>141.8000000000001</v>
      </c>
      <c r="H421" t="str">
        <f>VLOOKUP($A421,Rådata!$A$4:$A$870,1,FALSE)</f>
        <v>2066J01FF01</v>
      </c>
    </row>
    <row r="422" spans="1:8" ht="14.85" customHeight="1" x14ac:dyDescent="0.2">
      <c r="A422" t="str">
        <f t="shared" si="6"/>
        <v>2066J01MA02</v>
      </c>
      <c r="B422" s="53" t="s">
        <v>103</v>
      </c>
      <c r="C422" s="53" t="s">
        <v>214</v>
      </c>
      <c r="D422" s="53" t="s">
        <v>14</v>
      </c>
      <c r="E422" s="54" t="s">
        <v>253</v>
      </c>
      <c r="F422" s="55"/>
      <c r="G422" s="56">
        <v>450</v>
      </c>
      <c r="H422" t="str">
        <f>VLOOKUP($A422,Rådata!$A$4:$A$870,1,FALSE)</f>
        <v>2066J01MA02</v>
      </c>
    </row>
    <row r="423" spans="1:8" ht="14.85" customHeight="1" x14ac:dyDescent="0.2">
      <c r="A423" t="str">
        <f t="shared" si="6"/>
        <v>2066J01MA12</v>
      </c>
      <c r="B423" s="53" t="s">
        <v>103</v>
      </c>
      <c r="C423" s="53" t="s">
        <v>214</v>
      </c>
      <c r="D423" s="53" t="s">
        <v>40</v>
      </c>
      <c r="E423" s="54" t="s">
        <v>254</v>
      </c>
      <c r="F423" s="55"/>
      <c r="G423" s="56">
        <v>127</v>
      </c>
      <c r="H423" t="str">
        <f>VLOOKUP($A423,Rådata!$A$4:$A$870,1,FALSE)</f>
        <v>2066J01MA12</v>
      </c>
    </row>
    <row r="424" spans="1:8" ht="14.85" customHeight="1" x14ac:dyDescent="0.2">
      <c r="A424" t="str">
        <f t="shared" si="6"/>
        <v>2066J01XA01</v>
      </c>
      <c r="B424" s="53" t="s">
        <v>103</v>
      </c>
      <c r="C424" s="53" t="s">
        <v>214</v>
      </c>
      <c r="D424" s="53" t="s">
        <v>89</v>
      </c>
      <c r="E424" s="54" t="s">
        <v>256</v>
      </c>
      <c r="F424" s="55"/>
      <c r="G424" s="56">
        <v>25</v>
      </c>
      <c r="H424" t="str">
        <f>VLOOKUP($A424,Rådata!$A$4:$A$870,1,FALSE)</f>
        <v>2066J01XA01</v>
      </c>
    </row>
    <row r="425" spans="1:8" ht="14.85" customHeight="1" x14ac:dyDescent="0.2">
      <c r="A425" t="str">
        <f t="shared" si="6"/>
        <v>2066J01XA04</v>
      </c>
      <c r="B425" s="53" t="s">
        <v>103</v>
      </c>
      <c r="C425" s="53" t="s">
        <v>214</v>
      </c>
      <c r="D425" s="53" t="s">
        <v>268</v>
      </c>
      <c r="E425" s="54" t="s">
        <v>269</v>
      </c>
      <c r="F425" s="55"/>
      <c r="G425" s="56">
        <v>0.66</v>
      </c>
      <c r="H425" t="str">
        <f>VLOOKUP($A425,Rådata!$A$4:$A$870,1,FALSE)</f>
        <v>2066J01XA04</v>
      </c>
    </row>
    <row r="426" spans="1:8" ht="14.85" customHeight="1" x14ac:dyDescent="0.2">
      <c r="A426" t="str">
        <f t="shared" si="6"/>
        <v>2066J01XE01</v>
      </c>
      <c r="B426" s="53" t="s">
        <v>103</v>
      </c>
      <c r="C426" s="53" t="s">
        <v>214</v>
      </c>
      <c r="D426" s="53" t="s">
        <v>20</v>
      </c>
      <c r="E426" s="54" t="s">
        <v>259</v>
      </c>
      <c r="F426" s="55"/>
      <c r="G426" s="56">
        <v>37.5</v>
      </c>
      <c r="H426" t="str">
        <f>VLOOKUP($A426,Rådata!$A$4:$A$870,1,FALSE)</f>
        <v>2066J01XE01</v>
      </c>
    </row>
    <row r="427" spans="1:8" ht="14.85" customHeight="1" x14ac:dyDescent="0.2">
      <c r="A427" t="str">
        <f t="shared" si="6"/>
        <v>2066J01XX09</v>
      </c>
      <c r="B427" s="53" t="s">
        <v>103</v>
      </c>
      <c r="C427" s="53" t="s">
        <v>214</v>
      </c>
      <c r="D427" s="53" t="s">
        <v>177</v>
      </c>
      <c r="E427" s="54" t="s">
        <v>261</v>
      </c>
      <c r="F427" s="55"/>
      <c r="G427" s="56">
        <v>31.25</v>
      </c>
      <c r="H427" t="e">
        <f>VLOOKUP($A427,Rådata!$A$4:$A$870,1,FALSE)</f>
        <v>#N/A</v>
      </c>
    </row>
    <row r="428" spans="1:8" ht="14.85" customHeight="1" x14ac:dyDescent="0.2">
      <c r="A428" t="str">
        <f t="shared" si="6"/>
        <v>2072J01AA02</v>
      </c>
      <c r="B428" s="53" t="s">
        <v>117</v>
      </c>
      <c r="C428" s="53" t="s">
        <v>215</v>
      </c>
      <c r="D428" s="53" t="s">
        <v>8</v>
      </c>
      <c r="E428" s="54" t="s">
        <v>225</v>
      </c>
      <c r="F428" s="55"/>
      <c r="G428" s="56">
        <v>500</v>
      </c>
      <c r="H428" t="str">
        <f>VLOOKUP($A428,Rådata!$A$4:$A$870,1,FALSE)</f>
        <v>2072J01AA02</v>
      </c>
    </row>
    <row r="429" spans="1:8" ht="14.85" customHeight="1" x14ac:dyDescent="0.2">
      <c r="A429" t="str">
        <f t="shared" si="6"/>
        <v>2072J01CA04</v>
      </c>
      <c r="B429" s="53" t="s">
        <v>117</v>
      </c>
      <c r="C429" s="53" t="s">
        <v>215</v>
      </c>
      <c r="D429" s="53" t="s">
        <v>4</v>
      </c>
      <c r="E429" s="54" t="s">
        <v>228</v>
      </c>
      <c r="F429" s="55"/>
      <c r="G429" s="56">
        <v>85</v>
      </c>
      <c r="H429" t="str">
        <f>VLOOKUP($A429,Rådata!$A$4:$A$870,1,FALSE)</f>
        <v>2072J01CA04</v>
      </c>
    </row>
    <row r="430" spans="1:8" ht="14.85" customHeight="1" x14ac:dyDescent="0.2">
      <c r="A430" t="str">
        <f t="shared" si="6"/>
        <v>2072J01CA08</v>
      </c>
      <c r="B430" s="53" t="s">
        <v>117</v>
      </c>
      <c r="C430" s="53" t="s">
        <v>215</v>
      </c>
      <c r="D430" s="53" t="s">
        <v>34</v>
      </c>
      <c r="E430" s="54" t="s">
        <v>229</v>
      </c>
      <c r="F430" s="55"/>
      <c r="G430" s="56">
        <v>120.06</v>
      </c>
      <c r="H430" t="str">
        <f>VLOOKUP($A430,Rådata!$A$4:$A$870,1,FALSE)</f>
        <v>2072J01CA08</v>
      </c>
    </row>
    <row r="431" spans="1:8" ht="14.85" customHeight="1" x14ac:dyDescent="0.2">
      <c r="A431" t="str">
        <f t="shared" si="6"/>
        <v>2072J01CE01</v>
      </c>
      <c r="B431" s="53" t="s">
        <v>117</v>
      </c>
      <c r="C431" s="53" t="s">
        <v>215</v>
      </c>
      <c r="D431" s="53" t="s">
        <v>76</v>
      </c>
      <c r="E431" s="54" t="s">
        <v>230</v>
      </c>
      <c r="F431" s="55"/>
      <c r="G431" s="56">
        <v>116.62</v>
      </c>
      <c r="H431" t="str">
        <f>VLOOKUP($A431,Rådata!$A$4:$A$870,1,FALSE)</f>
        <v>2072J01CE01</v>
      </c>
    </row>
    <row r="432" spans="1:8" ht="14.85" customHeight="1" x14ac:dyDescent="0.2">
      <c r="A432" t="str">
        <f t="shared" si="6"/>
        <v>2072J01CE02</v>
      </c>
      <c r="B432" s="53" t="s">
        <v>117</v>
      </c>
      <c r="C432" s="53" t="s">
        <v>215</v>
      </c>
      <c r="D432" s="53" t="s">
        <v>3</v>
      </c>
      <c r="E432" s="54" t="s">
        <v>231</v>
      </c>
      <c r="F432" s="55"/>
      <c r="G432" s="56">
        <v>215</v>
      </c>
      <c r="H432" t="str">
        <f>VLOOKUP($A432,Rådata!$A$4:$A$870,1,FALSE)</f>
        <v>2072J01CE02</v>
      </c>
    </row>
    <row r="433" spans="1:8" ht="14.85" customHeight="1" x14ac:dyDescent="0.2">
      <c r="A433" t="str">
        <f t="shared" si="6"/>
        <v>2072J01CF02</v>
      </c>
      <c r="B433" s="53" t="s">
        <v>117</v>
      </c>
      <c r="C433" s="53" t="s">
        <v>215</v>
      </c>
      <c r="D433" s="53" t="s">
        <v>62</v>
      </c>
      <c r="E433" s="54" t="s">
        <v>232</v>
      </c>
      <c r="F433" s="55"/>
      <c r="G433" s="56">
        <v>1590</v>
      </c>
      <c r="H433" t="str">
        <f>VLOOKUP($A433,Rådata!$A$4:$A$870,1,FALSE)</f>
        <v>2072J01CF02</v>
      </c>
    </row>
    <row r="434" spans="1:8" ht="14.85" customHeight="1" x14ac:dyDescent="0.2">
      <c r="A434" t="str">
        <f t="shared" si="6"/>
        <v>2072J01CF05</v>
      </c>
      <c r="B434" s="53" t="s">
        <v>117</v>
      </c>
      <c r="C434" s="53" t="s">
        <v>215</v>
      </c>
      <c r="D434" s="53" t="s">
        <v>12</v>
      </c>
      <c r="E434" s="54" t="s">
        <v>233</v>
      </c>
      <c r="F434" s="55"/>
      <c r="G434" s="56">
        <v>193.76</v>
      </c>
      <c r="H434" t="str">
        <f>VLOOKUP($A434,Rådata!$A$4:$A$870,1,FALSE)</f>
        <v>2072J01CF05</v>
      </c>
    </row>
    <row r="435" spans="1:8" ht="14.85" customHeight="1" x14ac:dyDescent="0.2">
      <c r="A435" t="str">
        <f t="shared" si="6"/>
        <v>2072J01CR02</v>
      </c>
      <c r="B435" s="53" t="s">
        <v>117</v>
      </c>
      <c r="C435" s="53" t="s">
        <v>215</v>
      </c>
      <c r="D435" s="53" t="s">
        <v>16</v>
      </c>
      <c r="E435" s="54" t="s">
        <v>234</v>
      </c>
      <c r="F435" s="55"/>
      <c r="G435" s="56">
        <v>50</v>
      </c>
      <c r="H435" t="str">
        <f>VLOOKUP($A435,Rådata!$A$4:$A$870,1,FALSE)</f>
        <v>2072J01CR02</v>
      </c>
    </row>
    <row r="436" spans="1:8" ht="14.85" customHeight="1" x14ac:dyDescent="0.2">
      <c r="A436" t="str">
        <f t="shared" si="6"/>
        <v>2072J01CR05</v>
      </c>
      <c r="B436" s="53" t="s">
        <v>117</v>
      </c>
      <c r="C436" s="53" t="s">
        <v>215</v>
      </c>
      <c r="D436" s="53" t="s">
        <v>72</v>
      </c>
      <c r="E436" s="54" t="s">
        <v>235</v>
      </c>
      <c r="F436" s="55"/>
      <c r="G436" s="56">
        <v>71.5</v>
      </c>
      <c r="H436" t="str">
        <f>VLOOKUP($A436,Rådata!$A$4:$A$870,1,FALSE)</f>
        <v>2072J01CR05</v>
      </c>
    </row>
    <row r="437" spans="1:8" ht="14.85" customHeight="1" x14ac:dyDescent="0.2">
      <c r="A437" t="str">
        <f t="shared" si="6"/>
        <v>2072J01DD01</v>
      </c>
      <c r="B437" s="53" t="s">
        <v>117</v>
      </c>
      <c r="C437" s="53" t="s">
        <v>215</v>
      </c>
      <c r="D437" s="53" t="s">
        <v>56</v>
      </c>
      <c r="E437" s="54" t="s">
        <v>238</v>
      </c>
      <c r="F437" s="55"/>
      <c r="G437" s="56">
        <v>155</v>
      </c>
      <c r="H437" t="str">
        <f>VLOOKUP($A437,Rådata!$A$4:$A$870,1,FALSE)</f>
        <v>2072J01DD01</v>
      </c>
    </row>
    <row r="438" spans="1:8" ht="14.85" customHeight="1" x14ac:dyDescent="0.2">
      <c r="A438" t="str">
        <f t="shared" si="6"/>
        <v>2072J01DH02</v>
      </c>
      <c r="B438" s="53" t="s">
        <v>117</v>
      </c>
      <c r="C438" s="53" t="s">
        <v>215</v>
      </c>
      <c r="D438" s="53" t="s">
        <v>70</v>
      </c>
      <c r="E438" s="54" t="s">
        <v>243</v>
      </c>
      <c r="F438" s="55"/>
      <c r="G438" s="56">
        <v>19.98</v>
      </c>
      <c r="H438" t="str">
        <f>VLOOKUP($A438,Rådata!$A$4:$A$870,1,FALSE)</f>
        <v>2072J01DH02</v>
      </c>
    </row>
    <row r="439" spans="1:8" ht="14.85" customHeight="1" x14ac:dyDescent="0.2">
      <c r="A439" t="str">
        <f t="shared" si="6"/>
        <v>2072J01EE01</v>
      </c>
      <c r="B439" s="53" t="s">
        <v>117</v>
      </c>
      <c r="C439" s="53" t="s">
        <v>215</v>
      </c>
      <c r="D439" s="53" t="s">
        <v>26</v>
      </c>
      <c r="E439" s="54" t="s">
        <v>247</v>
      </c>
      <c r="F439" s="55"/>
      <c r="G439" s="56">
        <v>12.5</v>
      </c>
      <c r="H439" t="str">
        <f>VLOOKUP($A439,Rådata!$A$4:$A$870,1,FALSE)</f>
        <v>2072J01EE01</v>
      </c>
    </row>
    <row r="440" spans="1:8" ht="14.85" customHeight="1" x14ac:dyDescent="0.2">
      <c r="A440" t="str">
        <f t="shared" si="6"/>
        <v>2072J01FA01</v>
      </c>
      <c r="B440" s="53" t="s">
        <v>117</v>
      </c>
      <c r="C440" s="53" t="s">
        <v>215</v>
      </c>
      <c r="D440" s="53" t="s">
        <v>10</v>
      </c>
      <c r="E440" s="54" t="s">
        <v>248</v>
      </c>
      <c r="F440" s="55"/>
      <c r="G440" s="56">
        <v>20</v>
      </c>
      <c r="H440" t="str">
        <f>VLOOKUP($A440,Rådata!$A$4:$A$870,1,FALSE)</f>
        <v>2072J01FA01</v>
      </c>
    </row>
    <row r="441" spans="1:8" ht="14.85" customHeight="1" x14ac:dyDescent="0.2">
      <c r="A441" t="str">
        <f t="shared" si="6"/>
        <v>2072J01FF01</v>
      </c>
      <c r="B441" s="53" t="s">
        <v>117</v>
      </c>
      <c r="C441" s="53" t="s">
        <v>215</v>
      </c>
      <c r="D441" s="53" t="s">
        <v>6</v>
      </c>
      <c r="E441" s="54" t="s">
        <v>251</v>
      </c>
      <c r="F441" s="55"/>
      <c r="G441" s="56">
        <v>53.06</v>
      </c>
      <c r="H441" t="str">
        <f>VLOOKUP($A441,Rådata!$A$4:$A$870,1,FALSE)</f>
        <v>2072J01FF01</v>
      </c>
    </row>
    <row r="442" spans="1:8" ht="14.85" customHeight="1" x14ac:dyDescent="0.2">
      <c r="A442" t="str">
        <f t="shared" si="6"/>
        <v>2072J01GB01</v>
      </c>
      <c r="B442" s="53" t="s">
        <v>117</v>
      </c>
      <c r="C442" s="53" t="s">
        <v>215</v>
      </c>
      <c r="D442" s="53" t="s">
        <v>66</v>
      </c>
      <c r="E442" s="54" t="s">
        <v>264</v>
      </c>
      <c r="F442" s="55"/>
      <c r="G442" s="56">
        <v>26.63999999999999</v>
      </c>
      <c r="H442" t="str">
        <f>VLOOKUP($A442,Rådata!$A$4:$A$870,1,FALSE)</f>
        <v>2072J01GB01</v>
      </c>
    </row>
    <row r="443" spans="1:8" ht="14.85" customHeight="1" x14ac:dyDescent="0.2">
      <c r="A443" t="str">
        <f t="shared" si="6"/>
        <v>2072J01MA02</v>
      </c>
      <c r="B443" s="53" t="s">
        <v>117</v>
      </c>
      <c r="C443" s="53" t="s">
        <v>215</v>
      </c>
      <c r="D443" s="53" t="s">
        <v>14</v>
      </c>
      <c r="E443" s="54" t="s">
        <v>253</v>
      </c>
      <c r="F443" s="55"/>
      <c r="G443" s="56">
        <v>80</v>
      </c>
      <c r="H443" t="str">
        <f>VLOOKUP($A443,Rådata!$A$4:$A$870,1,FALSE)</f>
        <v>2072J01MA02</v>
      </c>
    </row>
    <row r="444" spans="1:8" ht="14.85" customHeight="1" x14ac:dyDescent="0.2">
      <c r="A444" t="str">
        <f t="shared" si="6"/>
        <v>2072J01MA12</v>
      </c>
      <c r="B444" s="53" t="s">
        <v>117</v>
      </c>
      <c r="C444" s="53" t="s">
        <v>215</v>
      </c>
      <c r="D444" s="53" t="s">
        <v>40</v>
      </c>
      <c r="E444" s="54" t="s">
        <v>254</v>
      </c>
      <c r="F444" s="55"/>
      <c r="G444" s="56">
        <v>14</v>
      </c>
      <c r="H444" t="str">
        <f>VLOOKUP($A444,Rådata!$A$4:$A$870,1,FALSE)</f>
        <v>2072J01MA12</v>
      </c>
    </row>
    <row r="445" spans="1:8" ht="14.85" customHeight="1" x14ac:dyDescent="0.2">
      <c r="A445" t="str">
        <f t="shared" si="6"/>
        <v>2072J01XE01</v>
      </c>
      <c r="B445" s="53" t="s">
        <v>117</v>
      </c>
      <c r="C445" s="53" t="s">
        <v>215</v>
      </c>
      <c r="D445" s="53" t="s">
        <v>20</v>
      </c>
      <c r="E445" s="54" t="s">
        <v>259</v>
      </c>
      <c r="F445" s="55"/>
      <c r="G445" s="56">
        <v>51.25</v>
      </c>
      <c r="H445" t="str">
        <f>VLOOKUP($A445,Rådata!$A$4:$A$870,1,FALSE)</f>
        <v>2072J01XE01</v>
      </c>
    </row>
    <row r="446" spans="1:8" ht="14.85" customHeight="1" x14ac:dyDescent="0.2">
      <c r="A446" t="str">
        <f t="shared" si="6"/>
        <v>3003J01AA02</v>
      </c>
      <c r="B446" s="53" t="s">
        <v>274</v>
      </c>
      <c r="C446" s="53" t="s">
        <v>380</v>
      </c>
      <c r="D446" s="53" t="s">
        <v>8</v>
      </c>
      <c r="E446" s="54" t="s">
        <v>225</v>
      </c>
      <c r="F446" s="55"/>
      <c r="G446" s="56">
        <v>40</v>
      </c>
      <c r="H446" t="str">
        <f>VLOOKUP($A446,Rådata!$A$4:$A$870,1,FALSE)</f>
        <v>3003J01AA02</v>
      </c>
    </row>
    <row r="447" spans="1:8" ht="14.85" customHeight="1" x14ac:dyDescent="0.2">
      <c r="A447" t="str">
        <f t="shared" si="6"/>
        <v>3003J01CA08</v>
      </c>
      <c r="B447" s="53" t="s">
        <v>274</v>
      </c>
      <c r="C447" s="53" t="s">
        <v>380</v>
      </c>
      <c r="D447" s="53" t="s">
        <v>34</v>
      </c>
      <c r="E447" s="54" t="s">
        <v>229</v>
      </c>
      <c r="F447" s="55"/>
      <c r="G447" s="56">
        <v>60.03</v>
      </c>
      <c r="H447" t="str">
        <f>VLOOKUP($A447,Rådata!$A$4:$A$870,1,FALSE)</f>
        <v>3003J01CA08</v>
      </c>
    </row>
    <row r="448" spans="1:8" ht="14.85" customHeight="1" x14ac:dyDescent="0.2">
      <c r="A448" t="str">
        <f t="shared" si="6"/>
        <v>3003J01CE02</v>
      </c>
      <c r="B448" s="53" t="s">
        <v>274</v>
      </c>
      <c r="C448" s="53" t="s">
        <v>380</v>
      </c>
      <c r="D448" s="53" t="s">
        <v>3</v>
      </c>
      <c r="E448" s="54" t="s">
        <v>231</v>
      </c>
      <c r="F448" s="55"/>
      <c r="G448" s="56">
        <v>104.5</v>
      </c>
      <c r="H448" t="str">
        <f>VLOOKUP($A448,Rådata!$A$4:$A$870,1,FALSE)</f>
        <v>3003J01CE02</v>
      </c>
    </row>
    <row r="449" spans="1:8" ht="14.85" customHeight="1" x14ac:dyDescent="0.2">
      <c r="A449" t="str">
        <f t="shared" si="6"/>
        <v>3003J01CF05</v>
      </c>
      <c r="B449" s="53" t="s">
        <v>274</v>
      </c>
      <c r="C449" s="53" t="s">
        <v>380</v>
      </c>
      <c r="D449" s="53" t="s">
        <v>12</v>
      </c>
      <c r="E449" s="54" t="s">
        <v>233</v>
      </c>
      <c r="F449" s="55"/>
      <c r="G449" s="56">
        <v>78.759999999999991</v>
      </c>
      <c r="H449" t="str">
        <f>VLOOKUP($A449,Rådata!$A$4:$A$870,1,FALSE)</f>
        <v>3003J01CF05</v>
      </c>
    </row>
    <row r="450" spans="1:8" ht="14.85" customHeight="1" x14ac:dyDescent="0.2">
      <c r="A450" t="str">
        <f t="shared" si="6"/>
        <v>3003J01FA01</v>
      </c>
      <c r="B450" s="53" t="s">
        <v>274</v>
      </c>
      <c r="C450" s="53" t="s">
        <v>380</v>
      </c>
      <c r="D450" s="53" t="s">
        <v>10</v>
      </c>
      <c r="E450" s="54" t="s">
        <v>248</v>
      </c>
      <c r="F450" s="55"/>
      <c r="G450" s="56">
        <v>12</v>
      </c>
      <c r="H450" t="str">
        <f>VLOOKUP($A450,Rådata!$A$4:$A$870,1,FALSE)</f>
        <v>3003J01FA01</v>
      </c>
    </row>
    <row r="451" spans="1:8" ht="14.85" customHeight="1" x14ac:dyDescent="0.2">
      <c r="A451" t="str">
        <f t="shared" ref="A451:A510" si="7">B451&amp;D451</f>
        <v>3003J01MA02</v>
      </c>
      <c r="B451" s="53" t="s">
        <v>274</v>
      </c>
      <c r="C451" s="53" t="s">
        <v>380</v>
      </c>
      <c r="D451" s="53" t="s">
        <v>14</v>
      </c>
      <c r="E451" s="54" t="s">
        <v>253</v>
      </c>
      <c r="F451" s="55"/>
      <c r="G451" s="56">
        <v>10</v>
      </c>
      <c r="H451" t="str">
        <f>VLOOKUP($A451,Rådata!$A$4:$A$870,1,FALSE)</f>
        <v>3003J01MA02</v>
      </c>
    </row>
    <row r="452" spans="1:8" ht="14.85" customHeight="1" x14ac:dyDescent="0.2">
      <c r="A452" t="str">
        <f t="shared" si="7"/>
        <v>3003J01XE01</v>
      </c>
      <c r="B452" s="53" t="s">
        <v>274</v>
      </c>
      <c r="C452" s="53" t="s">
        <v>380</v>
      </c>
      <c r="D452" s="53" t="s">
        <v>20</v>
      </c>
      <c r="E452" s="54" t="s">
        <v>259</v>
      </c>
      <c r="F452" s="55"/>
      <c r="G452" s="56">
        <v>51.25</v>
      </c>
      <c r="H452" t="str">
        <f>VLOOKUP($A452,Rådata!$A$4:$A$870,1,FALSE)</f>
        <v>3003J01XE01</v>
      </c>
    </row>
    <row r="453" spans="1:8" ht="14.85" customHeight="1" x14ac:dyDescent="0.2">
      <c r="A453" t="str">
        <f t="shared" si="7"/>
        <v>3012J01CE02</v>
      </c>
      <c r="B453" s="53" t="s">
        <v>368</v>
      </c>
      <c r="C453" s="53" t="s">
        <v>369</v>
      </c>
      <c r="D453" s="53" t="s">
        <v>3</v>
      </c>
      <c r="E453" s="54" t="s">
        <v>231</v>
      </c>
      <c r="F453" s="55"/>
      <c r="G453" s="56">
        <v>2.5</v>
      </c>
      <c r="H453" t="str">
        <f>VLOOKUP($A453,Rådata!$A$4:$A$870,1,FALSE)</f>
        <v>3012J01CE02</v>
      </c>
    </row>
    <row r="454" spans="1:8" ht="14.85" customHeight="1" x14ac:dyDescent="0.2">
      <c r="A454" t="str">
        <f t="shared" si="7"/>
        <v>3014J01CE02</v>
      </c>
      <c r="B454" s="53" t="s">
        <v>419</v>
      </c>
      <c r="C454" s="53" t="s">
        <v>420</v>
      </c>
      <c r="D454" s="53" t="s">
        <v>3</v>
      </c>
      <c r="E454" s="54" t="s">
        <v>231</v>
      </c>
      <c r="F454" s="55"/>
      <c r="G454" s="56">
        <v>7</v>
      </c>
      <c r="H454" t="e">
        <f>VLOOKUP($A454,Rådata!$A$4:$A$870,1,FALSE)</f>
        <v>#N/A</v>
      </c>
    </row>
    <row r="455" spans="1:8" ht="14.85" customHeight="1" x14ac:dyDescent="0.2">
      <c r="A455" t="str">
        <f t="shared" si="7"/>
        <v>3015J01XX09</v>
      </c>
      <c r="B455" s="53" t="s">
        <v>276</v>
      </c>
      <c r="C455" s="53" t="s">
        <v>318</v>
      </c>
      <c r="D455" s="53" t="s">
        <v>177</v>
      </c>
      <c r="E455" s="54" t="s">
        <v>261</v>
      </c>
      <c r="F455" s="55"/>
      <c r="G455" s="56">
        <v>12.5</v>
      </c>
      <c r="H455" t="e">
        <f>VLOOKUP($A455,Rådata!$A$4:$A$870,1,FALSE)</f>
        <v>#N/A</v>
      </c>
    </row>
    <row r="456" spans="1:8" ht="14.85" customHeight="1" x14ac:dyDescent="0.2">
      <c r="A456" t="str">
        <f t="shared" si="7"/>
        <v>3018J01AA02</v>
      </c>
      <c r="B456" s="53" t="s">
        <v>278</v>
      </c>
      <c r="C456" s="53" t="s">
        <v>320</v>
      </c>
      <c r="D456" s="53" t="s">
        <v>8</v>
      </c>
      <c r="E456" s="54" t="s">
        <v>225</v>
      </c>
      <c r="F456" s="55"/>
      <c r="G456" s="56">
        <v>100</v>
      </c>
      <c r="H456" t="str">
        <f>VLOOKUP($A456,Rådata!$A$4:$A$870,1,FALSE)</f>
        <v>3018J01AA02</v>
      </c>
    </row>
    <row r="457" spans="1:8" ht="14.85" customHeight="1" x14ac:dyDescent="0.2">
      <c r="A457" t="str">
        <f t="shared" si="7"/>
        <v>3018J01CA08</v>
      </c>
      <c r="B457" s="53" t="s">
        <v>278</v>
      </c>
      <c r="C457" s="53" t="s">
        <v>320</v>
      </c>
      <c r="D457" s="53" t="s">
        <v>34</v>
      </c>
      <c r="E457" s="54" t="s">
        <v>229</v>
      </c>
      <c r="F457" s="55"/>
      <c r="G457" s="56">
        <v>206.74</v>
      </c>
      <c r="H457" t="str">
        <f>VLOOKUP($A457,Rådata!$A$4:$A$870,1,FALSE)</f>
        <v>3018J01CA08</v>
      </c>
    </row>
    <row r="458" spans="1:8" ht="14.85" customHeight="1" x14ac:dyDescent="0.2">
      <c r="A458" t="str">
        <f t="shared" si="7"/>
        <v>3018J01CE02</v>
      </c>
      <c r="B458" s="53" t="s">
        <v>278</v>
      </c>
      <c r="C458" s="53" t="s">
        <v>320</v>
      </c>
      <c r="D458" s="53" t="s">
        <v>3</v>
      </c>
      <c r="E458" s="54" t="s">
        <v>231</v>
      </c>
      <c r="F458" s="55"/>
      <c r="G458" s="56">
        <v>66</v>
      </c>
      <c r="H458" t="str">
        <f>VLOOKUP($A458,Rådata!$A$4:$A$870,1,FALSE)</f>
        <v>3018J01CE02</v>
      </c>
    </row>
    <row r="459" spans="1:8" ht="14.85" customHeight="1" x14ac:dyDescent="0.2">
      <c r="A459" t="str">
        <f t="shared" si="7"/>
        <v>3018J01CF05</v>
      </c>
      <c r="B459" s="53" t="s">
        <v>278</v>
      </c>
      <c r="C459" s="53" t="s">
        <v>320</v>
      </c>
      <c r="D459" s="53" t="s">
        <v>12</v>
      </c>
      <c r="E459" s="54" t="s">
        <v>233</v>
      </c>
      <c r="F459" s="55"/>
      <c r="G459" s="56">
        <v>171</v>
      </c>
      <c r="H459" t="str">
        <f>VLOOKUP($A459,Rådata!$A$4:$A$870,1,FALSE)</f>
        <v>3018J01CF05</v>
      </c>
    </row>
    <row r="460" spans="1:8" ht="14.85" customHeight="1" x14ac:dyDescent="0.2">
      <c r="A460" t="str">
        <f t="shared" si="7"/>
        <v>3018J01FF01</v>
      </c>
      <c r="B460" s="53" t="s">
        <v>278</v>
      </c>
      <c r="C460" s="53" t="s">
        <v>320</v>
      </c>
      <c r="D460" s="53" t="s">
        <v>6</v>
      </c>
      <c r="E460" s="54" t="s">
        <v>251</v>
      </c>
      <c r="F460" s="55"/>
      <c r="G460" s="56">
        <v>8</v>
      </c>
      <c r="H460" t="str">
        <f>VLOOKUP($A460,Rådata!$A$4:$A$870,1,FALSE)</f>
        <v>3018J01FF01</v>
      </c>
    </row>
    <row r="461" spans="1:8" ht="14.85" customHeight="1" x14ac:dyDescent="0.2">
      <c r="A461" t="str">
        <f t="shared" si="7"/>
        <v>3018J01GB06</v>
      </c>
      <c r="B461" s="53" t="s">
        <v>278</v>
      </c>
      <c r="C461" s="53" t="s">
        <v>320</v>
      </c>
      <c r="D461" s="53" t="s">
        <v>85</v>
      </c>
      <c r="E461" s="54" t="s">
        <v>263</v>
      </c>
      <c r="F461" s="55"/>
      <c r="G461" s="56">
        <v>56</v>
      </c>
      <c r="H461" t="e">
        <f>VLOOKUP($A461,Rådata!$A$4:$A$870,1,FALSE)</f>
        <v>#N/A</v>
      </c>
    </row>
    <row r="462" spans="1:8" ht="14.85" customHeight="1" x14ac:dyDescent="0.2">
      <c r="A462" t="str">
        <f t="shared" si="7"/>
        <v>3018J01MA02</v>
      </c>
      <c r="B462" s="53" t="s">
        <v>278</v>
      </c>
      <c r="C462" s="53" t="s">
        <v>320</v>
      </c>
      <c r="D462" s="53" t="s">
        <v>14</v>
      </c>
      <c r="E462" s="54" t="s">
        <v>253</v>
      </c>
      <c r="F462" s="55"/>
      <c r="G462" s="56">
        <v>40</v>
      </c>
      <c r="H462" t="str">
        <f>VLOOKUP($A462,Rådata!$A$4:$A$870,1,FALSE)</f>
        <v>3018J01MA02</v>
      </c>
    </row>
    <row r="463" spans="1:8" ht="14.85" customHeight="1" x14ac:dyDescent="0.2">
      <c r="A463" t="str">
        <f t="shared" si="7"/>
        <v>3018J01XE01</v>
      </c>
      <c r="B463" s="53" t="s">
        <v>278</v>
      </c>
      <c r="C463" s="53" t="s">
        <v>320</v>
      </c>
      <c r="D463" s="53" t="s">
        <v>20</v>
      </c>
      <c r="E463" s="54" t="s">
        <v>259</v>
      </c>
      <c r="F463" s="55"/>
      <c r="G463" s="56">
        <v>50</v>
      </c>
      <c r="H463" t="str">
        <f>VLOOKUP($A463,Rådata!$A$4:$A$870,1,FALSE)</f>
        <v>3018J01XE01</v>
      </c>
    </row>
    <row r="464" spans="1:8" ht="14.85" customHeight="1" x14ac:dyDescent="0.2">
      <c r="A464" t="str">
        <f t="shared" si="7"/>
        <v>3032J01AA02</v>
      </c>
      <c r="B464" s="53" t="s">
        <v>283</v>
      </c>
      <c r="C464" s="53" t="s">
        <v>324</v>
      </c>
      <c r="D464" s="53" t="s">
        <v>8</v>
      </c>
      <c r="E464" s="54" t="s">
        <v>225</v>
      </c>
      <c r="F464" s="55"/>
      <c r="G464" s="56">
        <v>10</v>
      </c>
      <c r="H464" t="str">
        <f>VLOOKUP($A464,Rådata!$A$4:$A$870,1,FALSE)</f>
        <v>3032J01AA02</v>
      </c>
    </row>
    <row r="465" spans="1:8" ht="14.85" customHeight="1" x14ac:dyDescent="0.2">
      <c r="A465" t="str">
        <f t="shared" si="7"/>
        <v>3032J01CE02</v>
      </c>
      <c r="B465" s="53" t="s">
        <v>283</v>
      </c>
      <c r="C465" s="53" t="s">
        <v>324</v>
      </c>
      <c r="D465" s="53" t="s">
        <v>3</v>
      </c>
      <c r="E465" s="54" t="s">
        <v>231</v>
      </c>
      <c r="F465" s="55"/>
      <c r="G465" s="56">
        <v>7</v>
      </c>
      <c r="H465" t="str">
        <f>VLOOKUP($A465,Rådata!$A$4:$A$870,1,FALSE)</f>
        <v>3032J01CE02</v>
      </c>
    </row>
    <row r="466" spans="1:8" ht="14.85" customHeight="1" x14ac:dyDescent="0.2">
      <c r="A466" t="str">
        <f t="shared" si="7"/>
        <v>3035J01AA02</v>
      </c>
      <c r="B466" s="53" t="s">
        <v>285</v>
      </c>
      <c r="C466" s="53" t="s">
        <v>326</v>
      </c>
      <c r="D466" s="53" t="s">
        <v>8</v>
      </c>
      <c r="E466" s="54" t="s">
        <v>225</v>
      </c>
      <c r="F466" s="55"/>
      <c r="G466" s="56">
        <v>100</v>
      </c>
      <c r="H466" t="str">
        <f>VLOOKUP($A466,Rådata!$A$4:$A$870,1,FALSE)</f>
        <v>3035J01AA02</v>
      </c>
    </row>
    <row r="467" spans="1:8" ht="14.85" customHeight="1" x14ac:dyDescent="0.2">
      <c r="A467" t="str">
        <f t="shared" si="7"/>
        <v>3035J01CA08</v>
      </c>
      <c r="B467" s="53" t="s">
        <v>285</v>
      </c>
      <c r="C467" s="53" t="s">
        <v>326</v>
      </c>
      <c r="D467" s="53" t="s">
        <v>34</v>
      </c>
      <c r="E467" s="54" t="s">
        <v>229</v>
      </c>
      <c r="F467" s="55"/>
      <c r="G467" s="56">
        <v>66.66</v>
      </c>
      <c r="H467" t="str">
        <f>VLOOKUP($A467,Rådata!$A$4:$A$870,1,FALSE)</f>
        <v>3035J01CA08</v>
      </c>
    </row>
    <row r="468" spans="1:8" ht="14.85" customHeight="1" x14ac:dyDescent="0.2">
      <c r="A468" t="str">
        <f t="shared" si="7"/>
        <v>3035J01CE02</v>
      </c>
      <c r="B468" s="53" t="s">
        <v>285</v>
      </c>
      <c r="C468" s="53" t="s">
        <v>326</v>
      </c>
      <c r="D468" s="53" t="s">
        <v>3</v>
      </c>
      <c r="E468" s="54" t="s">
        <v>231</v>
      </c>
      <c r="F468" s="55"/>
      <c r="G468" s="56">
        <v>402.5</v>
      </c>
      <c r="H468" t="str">
        <f>VLOOKUP($A468,Rådata!$A$4:$A$870,1,FALSE)</f>
        <v>3035J01CE02</v>
      </c>
    </row>
    <row r="469" spans="1:8" ht="14.85" customHeight="1" x14ac:dyDescent="0.2">
      <c r="A469" t="str">
        <f t="shared" si="7"/>
        <v>3035J01CF05</v>
      </c>
      <c r="B469" s="53" t="s">
        <v>285</v>
      </c>
      <c r="C469" s="53" t="s">
        <v>326</v>
      </c>
      <c r="D469" s="53" t="s">
        <v>12</v>
      </c>
      <c r="E469" s="54" t="s">
        <v>233</v>
      </c>
      <c r="F469" s="55"/>
      <c r="G469" s="56">
        <v>88.639999999999986</v>
      </c>
      <c r="H469" t="str">
        <f>VLOOKUP($A469,Rådata!$A$4:$A$870,1,FALSE)</f>
        <v>3035J01CF05</v>
      </c>
    </row>
    <row r="470" spans="1:8" ht="14.85" customHeight="1" x14ac:dyDescent="0.2">
      <c r="A470" t="str">
        <f t="shared" si="7"/>
        <v>3035J01CR02</v>
      </c>
      <c r="B470" s="53" t="s">
        <v>285</v>
      </c>
      <c r="C470" s="53" t="s">
        <v>326</v>
      </c>
      <c r="D470" s="53" t="s">
        <v>16</v>
      </c>
      <c r="E470" s="54" t="s">
        <v>234</v>
      </c>
      <c r="F470" s="55"/>
      <c r="G470" s="56">
        <v>20</v>
      </c>
      <c r="H470" t="str">
        <f>VLOOKUP($A470,Rådata!$A$4:$A$870,1,FALSE)</f>
        <v>3035J01CR02</v>
      </c>
    </row>
    <row r="471" spans="1:8" ht="14.85" customHeight="1" x14ac:dyDescent="0.2">
      <c r="A471" t="str">
        <f t="shared" si="7"/>
        <v>3035J01EA01</v>
      </c>
      <c r="B471" s="53" t="s">
        <v>285</v>
      </c>
      <c r="C471" s="53" t="s">
        <v>326</v>
      </c>
      <c r="D471" s="53" t="s">
        <v>28</v>
      </c>
      <c r="E471" s="54" t="s">
        <v>246</v>
      </c>
      <c r="F471" s="55"/>
      <c r="G471" s="56">
        <v>8</v>
      </c>
      <c r="H471" t="str">
        <f>VLOOKUP($A471,Rådata!$A$4:$A$870,1,FALSE)</f>
        <v>3035J01EA01</v>
      </c>
    </row>
    <row r="472" spans="1:8" ht="14.85" customHeight="1" x14ac:dyDescent="0.2">
      <c r="A472" t="str">
        <f t="shared" si="7"/>
        <v>3035J01EE01</v>
      </c>
      <c r="B472" s="53" t="s">
        <v>285</v>
      </c>
      <c r="C472" s="53" t="s">
        <v>326</v>
      </c>
      <c r="D472" s="53" t="s">
        <v>26</v>
      </c>
      <c r="E472" s="54" t="s">
        <v>247</v>
      </c>
      <c r="F472" s="55"/>
      <c r="G472" s="56">
        <v>5</v>
      </c>
      <c r="H472" t="str">
        <f>VLOOKUP($A472,Rådata!$A$4:$A$870,1,FALSE)</f>
        <v>3035J01EE01</v>
      </c>
    </row>
    <row r="473" spans="1:8" ht="14.85" customHeight="1" x14ac:dyDescent="0.2">
      <c r="A473" t="str">
        <f t="shared" si="7"/>
        <v>3035J01FF01</v>
      </c>
      <c r="B473" s="53" t="s">
        <v>285</v>
      </c>
      <c r="C473" s="53" t="s">
        <v>326</v>
      </c>
      <c r="D473" s="53" t="s">
        <v>6</v>
      </c>
      <c r="E473" s="54" t="s">
        <v>251</v>
      </c>
      <c r="F473" s="55"/>
      <c r="G473" s="56">
        <v>20</v>
      </c>
      <c r="H473" t="str">
        <f>VLOOKUP($A473,Rådata!$A$4:$A$870,1,FALSE)</f>
        <v>3035J01FF01</v>
      </c>
    </row>
    <row r="474" spans="1:8" ht="14.85" customHeight="1" x14ac:dyDescent="0.2">
      <c r="A474" t="str">
        <f t="shared" si="7"/>
        <v>3035J01XE01</v>
      </c>
      <c r="B474" s="53" t="s">
        <v>285</v>
      </c>
      <c r="C474" s="53" t="s">
        <v>326</v>
      </c>
      <c r="D474" s="53" t="s">
        <v>20</v>
      </c>
      <c r="E474" s="54" t="s">
        <v>259</v>
      </c>
      <c r="F474" s="55"/>
      <c r="G474" s="56">
        <v>25</v>
      </c>
      <c r="H474" t="str">
        <f>VLOOKUP($A474,Rådata!$A$4:$A$870,1,FALSE)</f>
        <v>3035J01XE01</v>
      </c>
    </row>
    <row r="475" spans="1:8" ht="14.85" customHeight="1" x14ac:dyDescent="0.2">
      <c r="A475" t="str">
        <f t="shared" si="7"/>
        <v>3036J01AA02</v>
      </c>
      <c r="B475" s="53" t="s">
        <v>286</v>
      </c>
      <c r="C475" s="53" t="s">
        <v>327</v>
      </c>
      <c r="D475" s="53" t="s">
        <v>8</v>
      </c>
      <c r="E475" s="54" t="s">
        <v>225</v>
      </c>
      <c r="F475" s="55"/>
      <c r="G475" s="56">
        <v>15</v>
      </c>
      <c r="H475" t="str">
        <f>VLOOKUP($A475,Rådata!$A$4:$A$870,1,FALSE)</f>
        <v>3036J01AA02</v>
      </c>
    </row>
    <row r="476" spans="1:8" ht="14.85" customHeight="1" x14ac:dyDescent="0.2">
      <c r="A476" t="str">
        <f t="shared" si="7"/>
        <v>3040J01CF05</v>
      </c>
      <c r="B476" s="53" t="s">
        <v>290</v>
      </c>
      <c r="C476" s="53" t="s">
        <v>330</v>
      </c>
      <c r="D476" s="53" t="s">
        <v>12</v>
      </c>
      <c r="E476" s="54" t="s">
        <v>233</v>
      </c>
      <c r="F476" s="55"/>
      <c r="G476" s="56">
        <v>12.5</v>
      </c>
      <c r="H476" t="e">
        <f>VLOOKUP($A476,Rådata!$A$4:$A$870,1,FALSE)</f>
        <v>#N/A</v>
      </c>
    </row>
    <row r="477" spans="1:8" ht="14.85" customHeight="1" x14ac:dyDescent="0.2">
      <c r="A477" t="str">
        <f t="shared" si="7"/>
        <v>3042J01CA08</v>
      </c>
      <c r="B477" s="53" t="s">
        <v>383</v>
      </c>
      <c r="C477" s="53" t="s">
        <v>384</v>
      </c>
      <c r="D477" s="53" t="s">
        <v>34</v>
      </c>
      <c r="E477" s="54" t="s">
        <v>229</v>
      </c>
      <c r="F477" s="55"/>
      <c r="G477" s="56">
        <v>6.67</v>
      </c>
      <c r="H477" t="e">
        <f>VLOOKUP($A477,Rådata!$A$4:$A$870,1,FALSE)</f>
        <v>#N/A</v>
      </c>
    </row>
    <row r="478" spans="1:8" ht="14.85" customHeight="1" x14ac:dyDescent="0.2">
      <c r="A478" t="str">
        <f t="shared" si="7"/>
        <v>3042J01CF05</v>
      </c>
      <c r="B478" s="53" t="s">
        <v>383</v>
      </c>
      <c r="C478" s="53" t="s">
        <v>384</v>
      </c>
      <c r="D478" s="53" t="s">
        <v>12</v>
      </c>
      <c r="E478" s="54" t="s">
        <v>233</v>
      </c>
      <c r="F478" s="55"/>
      <c r="G478" s="56">
        <v>37.5</v>
      </c>
      <c r="H478" t="e">
        <f>VLOOKUP($A478,Rådata!$A$4:$A$870,1,FALSE)</f>
        <v>#N/A</v>
      </c>
    </row>
    <row r="479" spans="1:8" ht="14.85" customHeight="1" x14ac:dyDescent="0.2">
      <c r="A479" t="str">
        <f t="shared" si="7"/>
        <v>6002J01CE02</v>
      </c>
      <c r="B479" s="53" t="s">
        <v>292</v>
      </c>
      <c r="C479" s="53" t="s">
        <v>332</v>
      </c>
      <c r="D479" s="53" t="s">
        <v>3</v>
      </c>
      <c r="E479" s="54" t="s">
        <v>231</v>
      </c>
      <c r="F479" s="55"/>
      <c r="G479" s="56">
        <v>50</v>
      </c>
      <c r="H479" t="str">
        <f>VLOOKUP($A479,Rådata!$A$4:$A$870,1,FALSE)</f>
        <v>6002J01CE02</v>
      </c>
    </row>
    <row r="480" spans="1:8" ht="14.85" customHeight="1" x14ac:dyDescent="0.2">
      <c r="A480" t="str">
        <f t="shared" si="7"/>
        <v>7011J01CA04</v>
      </c>
      <c r="B480" s="53" t="s">
        <v>293</v>
      </c>
      <c r="C480" s="53" t="s">
        <v>333</v>
      </c>
      <c r="D480" s="53" t="s">
        <v>4</v>
      </c>
      <c r="E480" s="54" t="s">
        <v>228</v>
      </c>
      <c r="F480" s="55"/>
      <c r="G480" s="56">
        <v>206.03</v>
      </c>
      <c r="H480" t="str">
        <f>VLOOKUP($A480,Rådata!$A$4:$A$870,1,FALSE)</f>
        <v>7011J01CA04</v>
      </c>
    </row>
    <row r="481" spans="1:8" ht="14.85" customHeight="1" x14ac:dyDescent="0.2">
      <c r="A481" t="str">
        <f t="shared" si="7"/>
        <v>7011J01CE02</v>
      </c>
      <c r="B481" s="53" t="s">
        <v>293</v>
      </c>
      <c r="C481" s="53" t="s">
        <v>333</v>
      </c>
      <c r="D481" s="53" t="s">
        <v>3</v>
      </c>
      <c r="E481" s="54" t="s">
        <v>231</v>
      </c>
      <c r="F481" s="55"/>
      <c r="G481" s="56">
        <v>120</v>
      </c>
      <c r="H481" t="str">
        <f>VLOOKUP($A481,Rådata!$A$4:$A$870,1,FALSE)</f>
        <v>7011J01CE02</v>
      </c>
    </row>
    <row r="482" spans="1:8" ht="14.85" customHeight="1" x14ac:dyDescent="0.2">
      <c r="A482" t="str">
        <f t="shared" si="7"/>
        <v>7011J01FF01</v>
      </c>
      <c r="B482" s="53" t="s">
        <v>293</v>
      </c>
      <c r="C482" s="53" t="s">
        <v>333</v>
      </c>
      <c r="D482" s="53" t="s">
        <v>6</v>
      </c>
      <c r="E482" s="54" t="s">
        <v>251</v>
      </c>
      <c r="F482" s="55"/>
      <c r="G482" s="56">
        <v>7.5</v>
      </c>
      <c r="H482" t="str">
        <f>VLOOKUP($A482,Rådata!$A$4:$A$870,1,FALSE)</f>
        <v>7011J01FF01</v>
      </c>
    </row>
    <row r="483" spans="1:8" ht="14.85" customHeight="1" x14ac:dyDescent="0.2">
      <c r="A483" t="str">
        <f t="shared" si="7"/>
        <v>7012J01CA04</v>
      </c>
      <c r="B483" s="53" t="s">
        <v>294</v>
      </c>
      <c r="C483" s="53" t="s">
        <v>334</v>
      </c>
      <c r="D483" s="53" t="s">
        <v>4</v>
      </c>
      <c r="E483" s="54" t="s">
        <v>228</v>
      </c>
      <c r="F483" s="55"/>
      <c r="G483" s="56">
        <v>80</v>
      </c>
      <c r="H483" t="str">
        <f>VLOOKUP($A483,Rådata!$A$4:$A$870,1,FALSE)</f>
        <v>7012J01CA04</v>
      </c>
    </row>
    <row r="484" spans="1:8" ht="14.85" customHeight="1" x14ac:dyDescent="0.2">
      <c r="A484" t="str">
        <f t="shared" si="7"/>
        <v>7012J01CE02</v>
      </c>
      <c r="B484" s="53" t="s">
        <v>294</v>
      </c>
      <c r="C484" s="53" t="s">
        <v>334</v>
      </c>
      <c r="D484" s="53" t="s">
        <v>3</v>
      </c>
      <c r="E484" s="54" t="s">
        <v>231</v>
      </c>
      <c r="F484" s="55"/>
      <c r="G484" s="56">
        <v>24</v>
      </c>
      <c r="H484" t="str">
        <f>VLOOKUP($A484,Rådata!$A$4:$A$870,1,FALSE)</f>
        <v>7012J01CE02</v>
      </c>
    </row>
    <row r="485" spans="1:8" ht="14.85" customHeight="1" x14ac:dyDescent="0.2">
      <c r="A485" t="str">
        <f t="shared" si="7"/>
        <v>7012J01FF01</v>
      </c>
      <c r="B485" s="53" t="s">
        <v>294</v>
      </c>
      <c r="C485" s="53" t="s">
        <v>334</v>
      </c>
      <c r="D485" s="53" t="s">
        <v>6</v>
      </c>
      <c r="E485" s="54" t="s">
        <v>251</v>
      </c>
      <c r="F485" s="55"/>
      <c r="G485" s="56">
        <v>47.5</v>
      </c>
      <c r="H485" t="str">
        <f>VLOOKUP($A485,Rådata!$A$4:$A$870,1,FALSE)</f>
        <v>7012J01FF01</v>
      </c>
    </row>
    <row r="486" spans="1:8" ht="14.85" customHeight="1" x14ac:dyDescent="0.2">
      <c r="A486" t="str">
        <f t="shared" si="7"/>
        <v>7021J01CA04</v>
      </c>
      <c r="B486" s="53" t="s">
        <v>296</v>
      </c>
      <c r="C486" s="53" t="s">
        <v>335</v>
      </c>
      <c r="D486" s="53" t="s">
        <v>4</v>
      </c>
      <c r="E486" s="54" t="s">
        <v>228</v>
      </c>
      <c r="F486" s="55"/>
      <c r="G486" s="56">
        <v>21.34</v>
      </c>
      <c r="H486" t="str">
        <f>VLOOKUP($A486,Rådata!$A$4:$A$870,1,FALSE)</f>
        <v>7021J01CA04</v>
      </c>
    </row>
    <row r="487" spans="1:8" ht="14.85" customHeight="1" x14ac:dyDescent="0.2">
      <c r="A487" t="str">
        <f t="shared" si="7"/>
        <v>7023J01CA04</v>
      </c>
      <c r="B487" s="53" t="s">
        <v>298</v>
      </c>
      <c r="C487" s="53" t="s">
        <v>337</v>
      </c>
      <c r="D487" s="53" t="s">
        <v>4</v>
      </c>
      <c r="E487" s="54" t="s">
        <v>228</v>
      </c>
      <c r="F487" s="55"/>
      <c r="G487" s="56">
        <v>14</v>
      </c>
      <c r="H487" t="str">
        <f>VLOOKUP($A487,Rådata!$A$4:$A$870,1,FALSE)</f>
        <v>7023J01CA04</v>
      </c>
    </row>
    <row r="488" spans="1:8" ht="14.85" customHeight="1" x14ac:dyDescent="0.2">
      <c r="A488" t="str">
        <f t="shared" si="7"/>
        <v>7025J01CA04</v>
      </c>
      <c r="B488" s="53" t="s">
        <v>300</v>
      </c>
      <c r="C488" s="53" t="s">
        <v>339</v>
      </c>
      <c r="D488" s="53" t="s">
        <v>4</v>
      </c>
      <c r="E488" s="54" t="s">
        <v>228</v>
      </c>
      <c r="F488" s="55"/>
      <c r="G488" s="56">
        <v>10.67</v>
      </c>
      <c r="H488" t="str">
        <f>VLOOKUP($A488,Rådata!$A$4:$A$870,1,FALSE)</f>
        <v>7025J01CA04</v>
      </c>
    </row>
    <row r="489" spans="1:8" ht="14.85" customHeight="1" x14ac:dyDescent="0.2">
      <c r="A489" t="str">
        <f t="shared" si="7"/>
        <v>7026J01CA04</v>
      </c>
      <c r="B489" s="53" t="s">
        <v>360</v>
      </c>
      <c r="C489" s="53" t="s">
        <v>361</v>
      </c>
      <c r="D489" s="53" t="s">
        <v>4</v>
      </c>
      <c r="E489" s="54" t="s">
        <v>228</v>
      </c>
      <c r="F489" s="55"/>
      <c r="G489" s="56">
        <v>10.67</v>
      </c>
      <c r="H489" t="str">
        <f>VLOOKUP($A489,Rådata!$A$4:$A$870,1,FALSE)</f>
        <v>7026J01CA04</v>
      </c>
    </row>
    <row r="490" spans="1:8" ht="14.85" customHeight="1" x14ac:dyDescent="0.2">
      <c r="A490" t="str">
        <f t="shared" si="7"/>
        <v>7026J01CE02</v>
      </c>
      <c r="B490" s="53" t="s">
        <v>360</v>
      </c>
      <c r="C490" s="53" t="s">
        <v>361</v>
      </c>
      <c r="D490" s="53" t="s">
        <v>3</v>
      </c>
      <c r="E490" s="54" t="s">
        <v>231</v>
      </c>
      <c r="F490" s="55"/>
      <c r="G490" s="56">
        <v>44</v>
      </c>
      <c r="H490" t="str">
        <f>VLOOKUP($A490,Rådata!$A$4:$A$870,1,FALSE)</f>
        <v>7026J01CE02</v>
      </c>
    </row>
    <row r="491" spans="1:8" ht="14.85" customHeight="1" x14ac:dyDescent="0.2">
      <c r="A491" t="str">
        <f t="shared" si="7"/>
        <v>7026J01FF01</v>
      </c>
      <c r="B491" s="53" t="s">
        <v>360</v>
      </c>
      <c r="C491" s="53" t="s">
        <v>361</v>
      </c>
      <c r="D491" s="53" t="s">
        <v>6</v>
      </c>
      <c r="E491" s="54" t="s">
        <v>251</v>
      </c>
      <c r="F491" s="55"/>
      <c r="G491" s="56">
        <v>5</v>
      </c>
      <c r="H491" t="str">
        <f>VLOOKUP($A491,Rådata!$A$4:$A$870,1,FALSE)</f>
        <v>7026J01FF01</v>
      </c>
    </row>
    <row r="492" spans="1:8" ht="14.85" customHeight="1" x14ac:dyDescent="0.2">
      <c r="A492" t="str">
        <f t="shared" si="7"/>
        <v>7030J01CA04</v>
      </c>
      <c r="B492" s="53" t="s">
        <v>301</v>
      </c>
      <c r="C492" s="53" t="s">
        <v>340</v>
      </c>
      <c r="D492" s="53" t="s">
        <v>4</v>
      </c>
      <c r="E492" s="54" t="s">
        <v>228</v>
      </c>
      <c r="F492" s="55"/>
      <c r="G492" s="56">
        <v>1.33</v>
      </c>
      <c r="H492" t="str">
        <f>VLOOKUP($A492,Rådata!$A$4:$A$870,1,FALSE)</f>
        <v>7030J01CA04</v>
      </c>
    </row>
    <row r="493" spans="1:8" ht="14.85" customHeight="1" x14ac:dyDescent="0.2">
      <c r="A493" t="str">
        <f t="shared" si="7"/>
        <v>7030J01FF01</v>
      </c>
      <c r="B493" s="53" t="s">
        <v>301</v>
      </c>
      <c r="C493" s="53" t="s">
        <v>340</v>
      </c>
      <c r="D493" s="53" t="s">
        <v>6</v>
      </c>
      <c r="E493" s="54" t="s">
        <v>251</v>
      </c>
      <c r="F493" s="55"/>
      <c r="G493" s="56">
        <v>5</v>
      </c>
      <c r="H493" t="str">
        <f>VLOOKUP($A493,Rådata!$A$4:$A$870,1,FALSE)</f>
        <v>7030J01FF01</v>
      </c>
    </row>
    <row r="494" spans="1:8" ht="14.85" customHeight="1" x14ac:dyDescent="0.2">
      <c r="A494" t="str">
        <f t="shared" si="7"/>
        <v>7031J01CE02</v>
      </c>
      <c r="B494" s="53" t="s">
        <v>302</v>
      </c>
      <c r="C494" s="53" t="s">
        <v>341</v>
      </c>
      <c r="D494" s="53" t="s">
        <v>3</v>
      </c>
      <c r="E494" s="54" t="s">
        <v>231</v>
      </c>
      <c r="F494" s="55"/>
      <c r="G494" s="56">
        <v>16</v>
      </c>
      <c r="H494" t="str">
        <f>VLOOKUP($A494,Rådata!$A$4:$A$870,1,FALSE)</f>
        <v>7031J01CE02</v>
      </c>
    </row>
    <row r="495" spans="1:8" ht="14.85" customHeight="1" x14ac:dyDescent="0.2">
      <c r="A495" t="str">
        <f t="shared" si="7"/>
        <v>7034J01FF01</v>
      </c>
      <c r="B495" s="53" t="s">
        <v>303</v>
      </c>
      <c r="C495" s="53" t="s">
        <v>342</v>
      </c>
      <c r="D495" s="53" t="s">
        <v>6</v>
      </c>
      <c r="E495" s="54" t="s">
        <v>251</v>
      </c>
      <c r="F495" s="55"/>
      <c r="G495" s="56">
        <v>8</v>
      </c>
      <c r="H495" t="e">
        <f>VLOOKUP($A495,Rådata!$A$4:$A$870,1,FALSE)</f>
        <v>#N/A</v>
      </c>
    </row>
    <row r="496" spans="1:8" ht="14.85" customHeight="1" x14ac:dyDescent="0.2">
      <c r="A496" t="str">
        <f t="shared" si="7"/>
        <v>7035J01FF01</v>
      </c>
      <c r="B496" s="53" t="s">
        <v>350</v>
      </c>
      <c r="C496" s="53" t="s">
        <v>351</v>
      </c>
      <c r="D496" s="53" t="s">
        <v>6</v>
      </c>
      <c r="E496" s="54" t="s">
        <v>251</v>
      </c>
      <c r="F496" s="55"/>
      <c r="G496" s="56">
        <v>7.5</v>
      </c>
      <c r="H496" t="str">
        <f>VLOOKUP($A496,Rådata!$A$4:$A$870,1,FALSE)</f>
        <v>7035J01FF01</v>
      </c>
    </row>
    <row r="497" spans="1:8" ht="14.85" customHeight="1" x14ac:dyDescent="0.2">
      <c r="A497" t="str">
        <f t="shared" si="7"/>
        <v>7037J01CA04</v>
      </c>
      <c r="B497" s="53" t="s">
        <v>304</v>
      </c>
      <c r="C497" s="53" t="s">
        <v>343</v>
      </c>
      <c r="D497" s="53" t="s">
        <v>4</v>
      </c>
      <c r="E497" s="54" t="s">
        <v>228</v>
      </c>
      <c r="F497" s="55"/>
      <c r="G497" s="56">
        <v>21.31</v>
      </c>
      <c r="H497" t="str">
        <f>VLOOKUP($A497,Rådata!$A$4:$A$870,1,FALSE)</f>
        <v>7037J01CA04</v>
      </c>
    </row>
    <row r="498" spans="1:8" ht="14.85" customHeight="1" x14ac:dyDescent="0.2">
      <c r="A498" t="str">
        <f t="shared" si="7"/>
        <v>7037J01FF01</v>
      </c>
      <c r="B498" s="53" t="s">
        <v>304</v>
      </c>
      <c r="C498" s="53" t="s">
        <v>343</v>
      </c>
      <c r="D498" s="53" t="s">
        <v>6</v>
      </c>
      <c r="E498" s="54" t="s">
        <v>251</v>
      </c>
      <c r="F498" s="55"/>
      <c r="G498" s="56">
        <v>13</v>
      </c>
      <c r="H498" t="str">
        <f>VLOOKUP($A498,Rådata!$A$4:$A$870,1,FALSE)</f>
        <v>7037J01FF01</v>
      </c>
    </row>
    <row r="499" spans="1:8" ht="14.85" customHeight="1" x14ac:dyDescent="0.2">
      <c r="A499" t="str">
        <f t="shared" si="7"/>
        <v>7913J01AA02</v>
      </c>
      <c r="B499" s="53" t="s">
        <v>307</v>
      </c>
      <c r="C499" s="53" t="s">
        <v>346</v>
      </c>
      <c r="D499" s="53" t="s">
        <v>8</v>
      </c>
      <c r="E499" s="54" t="s">
        <v>225</v>
      </c>
      <c r="F499" s="55"/>
      <c r="G499" s="56">
        <v>1570</v>
      </c>
      <c r="H499" t="str">
        <f>VLOOKUP($A499,Rådata!$A$4:$A$870,1,FALSE)</f>
        <v>7913J01AA02</v>
      </c>
    </row>
    <row r="500" spans="1:8" ht="14.85" customHeight="1" x14ac:dyDescent="0.2">
      <c r="A500" t="str">
        <f t="shared" si="7"/>
        <v>7913J01CA04</v>
      </c>
      <c r="B500" s="53" t="s">
        <v>307</v>
      </c>
      <c r="C500" s="53" t="s">
        <v>346</v>
      </c>
      <c r="D500" s="53" t="s">
        <v>4</v>
      </c>
      <c r="E500" s="54" t="s">
        <v>228</v>
      </c>
      <c r="F500" s="55"/>
      <c r="G500" s="56">
        <v>1.33</v>
      </c>
      <c r="H500" t="str">
        <f>VLOOKUP($A500,Rådata!$A$4:$A$870,1,FALSE)</f>
        <v>7913J01CA04</v>
      </c>
    </row>
    <row r="501" spans="1:8" ht="14.85" customHeight="1" x14ac:dyDescent="0.2">
      <c r="A501" t="str">
        <f t="shared" si="7"/>
        <v>7913J01CA08</v>
      </c>
      <c r="B501" s="53" t="s">
        <v>307</v>
      </c>
      <c r="C501" s="53" t="s">
        <v>346</v>
      </c>
      <c r="D501" s="53" t="s">
        <v>34</v>
      </c>
      <c r="E501" s="54" t="s">
        <v>229</v>
      </c>
      <c r="F501" s="55"/>
      <c r="G501" s="56">
        <v>2507.9</v>
      </c>
      <c r="H501" t="str">
        <f>VLOOKUP($A501,Rådata!$A$4:$A$870,1,FALSE)</f>
        <v>7913J01CA08</v>
      </c>
    </row>
    <row r="502" spans="1:8" ht="14.85" customHeight="1" x14ac:dyDescent="0.2">
      <c r="A502" t="str">
        <f t="shared" si="7"/>
        <v>7913J01CE02</v>
      </c>
      <c r="B502" s="53" t="s">
        <v>307</v>
      </c>
      <c r="C502" s="53" t="s">
        <v>346</v>
      </c>
      <c r="D502" s="53" t="s">
        <v>3</v>
      </c>
      <c r="E502" s="54" t="s">
        <v>231</v>
      </c>
      <c r="F502" s="55"/>
      <c r="G502" s="56">
        <v>1920</v>
      </c>
      <c r="H502" t="str">
        <f>VLOOKUP($A502,Rådata!$A$4:$A$870,1,FALSE)</f>
        <v>7913J01CE02</v>
      </c>
    </row>
    <row r="503" spans="1:8" ht="14.85" customHeight="1" x14ac:dyDescent="0.2">
      <c r="A503" t="str">
        <f t="shared" si="7"/>
        <v>7913J01CF05</v>
      </c>
      <c r="B503" s="53" t="s">
        <v>307</v>
      </c>
      <c r="C503" s="53" t="s">
        <v>346</v>
      </c>
      <c r="D503" s="53" t="s">
        <v>12</v>
      </c>
      <c r="E503" s="54" t="s">
        <v>233</v>
      </c>
      <c r="F503" s="55"/>
      <c r="G503" s="56">
        <v>1218.02</v>
      </c>
      <c r="H503" t="str">
        <f>VLOOKUP($A503,Rådata!$A$4:$A$870,1,FALSE)</f>
        <v>7913J01CF05</v>
      </c>
    </row>
    <row r="504" spans="1:8" ht="14.85" customHeight="1" x14ac:dyDescent="0.2">
      <c r="A504" t="str">
        <f t="shared" si="7"/>
        <v>7913J01DD01</v>
      </c>
      <c r="B504" s="53" t="s">
        <v>307</v>
      </c>
      <c r="C504" s="53" t="s">
        <v>346</v>
      </c>
      <c r="D504" s="53" t="s">
        <v>56</v>
      </c>
      <c r="E504" s="54" t="s">
        <v>238</v>
      </c>
      <c r="F504" s="55"/>
      <c r="G504" s="56">
        <v>15</v>
      </c>
      <c r="H504" t="e">
        <f>VLOOKUP($A504,Rådata!$A$4:$A$870,1,FALSE)</f>
        <v>#N/A</v>
      </c>
    </row>
    <row r="505" spans="1:8" ht="14.85" customHeight="1" x14ac:dyDescent="0.2">
      <c r="A505" t="str">
        <f t="shared" si="7"/>
        <v>7913J01FF01</v>
      </c>
      <c r="B505" s="53" t="s">
        <v>307</v>
      </c>
      <c r="C505" s="53" t="s">
        <v>346</v>
      </c>
      <c r="D505" s="53" t="s">
        <v>6</v>
      </c>
      <c r="E505" s="54" t="s">
        <v>251</v>
      </c>
      <c r="F505" s="55"/>
      <c r="G505" s="56">
        <v>32.25</v>
      </c>
      <c r="H505" t="str">
        <f>VLOOKUP($A505,Rådata!$A$4:$A$870,1,FALSE)</f>
        <v>7913J01FF01</v>
      </c>
    </row>
    <row r="506" spans="1:8" ht="14.85" customHeight="1" x14ac:dyDescent="0.2">
      <c r="A506" t="str">
        <f t="shared" si="7"/>
        <v>7913J01MA02</v>
      </c>
      <c r="B506" s="53" t="s">
        <v>307</v>
      </c>
      <c r="C506" s="53" t="s">
        <v>346</v>
      </c>
      <c r="D506" s="53" t="s">
        <v>14</v>
      </c>
      <c r="E506" s="54" t="s">
        <v>253</v>
      </c>
      <c r="F506" s="55"/>
      <c r="G506" s="56">
        <v>65</v>
      </c>
      <c r="H506" t="str">
        <f>VLOOKUP($A506,Rådata!$A$4:$A$870,1,FALSE)</f>
        <v>7913J01MA02</v>
      </c>
    </row>
    <row r="507" spans="1:8" ht="14.85" customHeight="1" x14ac:dyDescent="0.2">
      <c r="A507" t="str">
        <f t="shared" si="7"/>
        <v>7913J01XE01</v>
      </c>
      <c r="B507" s="53" t="s">
        <v>307</v>
      </c>
      <c r="C507" s="53" t="s">
        <v>346</v>
      </c>
      <c r="D507" s="53" t="s">
        <v>20</v>
      </c>
      <c r="E507" s="54" t="s">
        <v>259</v>
      </c>
      <c r="F507" s="55"/>
      <c r="G507" s="56">
        <v>626.25</v>
      </c>
      <c r="H507" t="str">
        <f>VLOOKUP($A507,Rådata!$A$4:$A$870,1,FALSE)</f>
        <v>7913J01XE01</v>
      </c>
    </row>
    <row r="508" spans="1:8" ht="14.85" customHeight="1" x14ac:dyDescent="0.2">
      <c r="A508" t="str">
        <f t="shared" si="7"/>
        <v>7913J01XX09</v>
      </c>
      <c r="B508" s="53" t="s">
        <v>307</v>
      </c>
      <c r="C508" s="53" t="s">
        <v>346</v>
      </c>
      <c r="D508" s="53" t="s">
        <v>177</v>
      </c>
      <c r="E508" s="54" t="s">
        <v>261</v>
      </c>
      <c r="F508" s="55"/>
      <c r="G508" s="56">
        <v>70</v>
      </c>
      <c r="H508" t="e">
        <f>VLOOKUP($A508,Rådata!$A$4:$A$870,1,FALSE)</f>
        <v>#N/A</v>
      </c>
    </row>
    <row r="509" spans="1:8" ht="14.85" customHeight="1" x14ac:dyDescent="0.2">
      <c r="A509" t="str">
        <f t="shared" si="7"/>
        <v>7914J01MA02</v>
      </c>
      <c r="B509" s="53" t="s">
        <v>373</v>
      </c>
      <c r="C509" s="53" t="s">
        <v>374</v>
      </c>
      <c r="D509" s="53" t="s">
        <v>14</v>
      </c>
      <c r="E509" s="54" t="s">
        <v>253</v>
      </c>
      <c r="F509" s="55"/>
      <c r="G509" s="56">
        <v>70</v>
      </c>
      <c r="H509" t="str">
        <f>VLOOKUP($A509,Rådata!$A$4:$A$870,1,FALSE)</f>
        <v>7914J01MA02</v>
      </c>
    </row>
    <row r="510" spans="1:8" ht="14.85" customHeight="1" x14ac:dyDescent="0.2">
      <c r="A510" t="str">
        <f t="shared" si="7"/>
        <v>Total</v>
      </c>
      <c r="B510" s="57" t="s">
        <v>385</v>
      </c>
      <c r="C510" s="58"/>
      <c r="D510" s="58"/>
      <c r="E510" s="58"/>
      <c r="F510" s="59"/>
      <c r="G510" s="60">
        <v>117934.4300000009</v>
      </c>
      <c r="H510" t="e">
        <f>VLOOKUP($A510,Rådata!$A$4:$A$870,1,FALSE)</f>
        <v>#N/A</v>
      </c>
    </row>
    <row r="511" spans="1:8" x14ac:dyDescent="0.2">
      <c r="B511" s="61"/>
    </row>
    <row r="512" spans="1:8" x14ac:dyDescent="0.2">
      <c r="B512" s="61" t="s">
        <v>386</v>
      </c>
    </row>
    <row r="513" spans="2:2" x14ac:dyDescent="0.2">
      <c r="B513" s="61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Diagram</vt:lpstr>
      </vt:variant>
      <vt:variant>
        <vt:i4>2</vt:i4>
      </vt:variant>
    </vt:vector>
  </HeadingPairs>
  <TitlesOfParts>
    <vt:vector size="8" baseType="lpstr">
      <vt:lpstr>Pivot topp 15 substans</vt:lpstr>
      <vt:lpstr>Pivot per klinik</vt:lpstr>
      <vt:lpstr>Rådata</vt:lpstr>
      <vt:lpstr>Blad3</vt:lpstr>
      <vt:lpstr>Blad1</vt:lpstr>
      <vt:lpstr>År 2024</vt:lpstr>
      <vt:lpstr>Dia topp 15 rekv</vt:lpstr>
      <vt:lpstr>Dia per klinik</vt:lpstr>
    </vt:vector>
  </TitlesOfParts>
  <Company>ProClarity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Template</dc:title>
  <dc:creator>Jan Fehrm</dc:creator>
  <cp:lastModifiedBy>Ola Nordqvist</cp:lastModifiedBy>
  <cp:lastPrinted>2012-03-13T12:50:23Z</cp:lastPrinted>
  <dcterms:created xsi:type="dcterms:W3CDTF">2000-08-31T14:29:15Z</dcterms:created>
  <dcterms:modified xsi:type="dcterms:W3CDTF">2025-01-08T14:39:44Z</dcterms:modified>
</cp:coreProperties>
</file>